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775" windowHeight="9615" activeTab="3"/>
  </bookViews>
  <sheets>
    <sheet name="Aladdin Loop" sheetId="1" r:id="rId1"/>
    <sheet name="Old Baldy" sheetId="2" r:id="rId2"/>
    <sheet name="Sundance" sheetId="3" r:id="rId3"/>
    <sheet name="PoI" sheetId="4" r:id="rId4"/>
    <sheet name="Sheet2" sheetId="5" r:id="rId5"/>
    <sheet name="Sheet3" sheetId="6" r:id="rId6"/>
    <sheet name="TF latlon to script" sheetId="7" r:id="rId7"/>
  </sheets>
  <definedNames>
    <definedName name="BaseName" localSheetId="1">'Old Baldy'!$B$1</definedName>
    <definedName name="BaseName" localSheetId="3">'PoI'!$B$1</definedName>
    <definedName name="BaseName" localSheetId="2">'Sundance'!$B$1</definedName>
    <definedName name="BaseName">'Aladdin Loop'!$B$1</definedName>
  </definedNames>
  <calcPr fullCalcOnLoad="1"/>
</workbook>
</file>

<file path=xl/sharedStrings.xml><?xml version="1.0" encoding="utf-8"?>
<sst xmlns="http://schemas.openxmlformats.org/spreadsheetml/2006/main" count="232" uniqueCount="74">
  <si>
    <t xml:space="preserve">  {</t>
  </si>
  <si>
    <t xml:space="preserve">  });</t>
  </si>
  <si>
    <t>Point</t>
  </si>
  <si>
    <t>Belle Fourche</t>
  </si>
  <si>
    <t>Latitude = 44.6483, Longitude = -103.8598</t>
  </si>
  <si>
    <t>Aladdin</t>
  </si>
  <si>
    <t>Beulah</t>
  </si>
  <si>
    <t>Latitude = 44.5444, Longitude = -104.0906</t>
  </si>
  <si>
    <t>Vore Buffalo Jump</t>
  </si>
  <si>
    <t>Latitude = 44.5360, Longitude = -104.1572</t>
  </si>
  <si>
    <t>44.6483</t>
  </si>
  <si>
    <t>44.5444</t>
  </si>
  <si>
    <t>Latitude = 44.6408, Longitude = -104.1897</t>
  </si>
  <si>
    <t>44.6408</t>
  </si>
  <si>
    <t>Latitude = 44.6387, Longitude = -104.1662</t>
  </si>
  <si>
    <t>Aladdin Tipple</t>
  </si>
  <si>
    <t>44.6387</t>
  </si>
  <si>
    <t>-104.1662</t>
  </si>
  <si>
    <t>&lt;b&gt;Aladdin Tipple&lt;/b&gt;&lt;br /&gt;&lt;a href='http://www.google.com/search?hl=en&amp;q=aladdin+tipple&amp;btnG=Google+Search' target='_blank'&gt;An 1880's Coal Mine Interpretive Site.&lt;/a&gt;</t>
  </si>
  <si>
    <t>&lt;b&gt;Aladdin&lt;/b&gt;&lt;br /&gt;&lt;a href='http://www.aladdinwy.com/' target='_blank'&gt;the Aladdin Store&lt;/a&gt;&lt;br /&gt;Refresh and Reload</t>
  </si>
  <si>
    <t>&lt;b&gt;Belle Fourche&lt;/b&gt;&lt;br /&gt;&lt;a href='http://www.bellefourche.com/bfhistory.htm' target='_blank'&gt;History of 'Beautiful Fork'&lt;/a&gt;</t>
  </si>
  <si>
    <t>&lt;b&gt;Vore Buffalo Jump&lt;/b&gt;&lt;a href='http://www.sundancewyoming.com/parallel/vore.htm' target='_blank'&gt;&lt;/a&gt;</t>
  </si>
  <si>
    <t>&lt;b&gt;Beulah&lt;/b&gt;&lt;br /&gt;&lt;a href='http://www.beulah.com/' target='_blank'&gt;Beulah Bar and Buffalo Jump Restraunt&lt;/a&gt;</t>
  </si>
  <si>
    <t>&lt;b&gt;&lt;/b&gt;&lt;br /&gt;&lt;a href='' target='_blank'&gt;&lt;/a&gt;</t>
  </si>
  <si>
    <t>ICOtown</t>
  </si>
  <si>
    <t>ICOinfo</t>
  </si>
  <si>
    <t>town</t>
  </si>
  <si>
    <t>info</t>
  </si>
  <si>
    <t>start</t>
  </si>
  <si>
    <t>deadwoodbicycles</t>
  </si>
  <si>
    <t>&lt;b&gt;Short Fork&lt;/b&gt;&lt;br /&gt;Left for Counter Clockwise, Right for Clockwise.</t>
  </si>
  <si>
    <t>&lt;b&gt;Hard Turn&lt;/b&gt;&lt;br /&gt;Clockwise: remember to take a hard&lt;br /&gt;right at the bottom of a short rocky drop.</t>
  </si>
  <si>
    <t>&lt;b&gt;Bridge Crossing&lt;/b&gt;</t>
  </si>
  <si>
    <t>&lt;b&gt;Gully Crossing&lt;/b&gt;&lt;br /&gt;Big grassy gully crossing.</t>
  </si>
  <si>
    <t>&lt;b&gt;Summit Intersection&lt;/b&gt;&lt;br /&gt;Start of the Summit Spur&lt;br /&gt;Clockwise: turn right-or left after summit ascent&lt;br /&gt;Counter Clockwise: turn left-or continue straight after summit ascent</t>
  </si>
  <si>
    <t>&lt;b&gt;Summit&lt;/b&gt;&lt;br /&gt;Old Baldy Mountain&lt;br /&gt;6096 Feet</t>
  </si>
  <si>
    <t>&lt;b&gt;Aspen Grove&lt;/b&gt;&lt;br /&gt;A muddy sweeping drop through a large Aspen Forest</t>
  </si>
  <si>
    <t>&lt;b&gt;Watering Hole&lt;/b&gt;</t>
  </si>
  <si>
    <t>&lt;b&gt;Old Baldy Damn&lt;/b&gt;&lt;br /&gt;A bridge crossing and spur to Taco Alley</t>
  </si>
  <si>
    <t>&lt;b&gt;Reuter Trailhead&lt;/b&gt;&lt;br /&gt;Ample Parking Available</t>
  </si>
  <si>
    <t xml:space="preserve">  </t>
  </si>
  <si>
    <t xml:space="preserve">  ICOinfo = new GIcon();</t>
  </si>
  <si>
    <t xml:space="preserve">  ICOinfo.image = "http://labs.google.com/ridefinder/images/mm_20_blue.png";</t>
  </si>
  <si>
    <t xml:space="preserve">  ICOinfo.shadow = "http://labs.google.com/ridefinder/images/mm_20_shadow.png";</t>
  </si>
  <si>
    <t xml:space="preserve">  ICOinfo.iconSize = new GSize(12, 20);</t>
  </si>
  <si>
    <t xml:space="preserve">  ICOinfo.shadowSize = new GSize(22, 20);</t>
  </si>
  <si>
    <t xml:space="preserve">  ICOinfo.iconAnchor = new GPoint(6, 20);</t>
  </si>
  <si>
    <t xml:space="preserve">  ICOinfo.infoWindowAnchor = new GPoint(5, 1);</t>
  </si>
  <si>
    <t xml:space="preserve">  ICOtown = new GIcon();</t>
  </si>
  <si>
    <t xml:space="preserve">  ICOtown.image = "http://labs.google.com/ridefinder/images/mm_20_purple.png";</t>
  </si>
  <si>
    <t xml:space="preserve">  ICOtown.shadow = "http://labs.google.com/ridefinder/images/mm_20_shadow.png";</t>
  </si>
  <si>
    <t xml:space="preserve">  ICOtown.iconSize = new GSize(12, 20);</t>
  </si>
  <si>
    <t xml:space="preserve">  ICOtown.shadowSize = new GSize(22, 20);</t>
  </si>
  <si>
    <t xml:space="preserve">  ICOtown.iconAnchor = new GPoint(6, 20);</t>
  </si>
  <si>
    <t xml:space="preserve">  ICOtown.infoWindowAnchor = new GPoint(5, 1);</t>
  </si>
  <si>
    <t>Copy Paste Ico markup above route</t>
  </si>
  <si>
    <t>Copy Paste Points below map markup</t>
  </si>
  <si>
    <t>Nazca Lines</t>
  </si>
  <si>
    <t>Giza Pyramids/Sphinx</t>
  </si>
  <si>
    <t>Teotihuacan (Pyramid of the Sun)</t>
  </si>
  <si>
    <t>Stonehenge</t>
  </si>
  <si>
    <t>Angkor</t>
  </si>
  <si>
    <t>Machu Picchu</t>
  </si>
  <si>
    <t>Rapa Nui (Easter Island)</t>
  </si>
  <si>
    <t>Chichen Itza</t>
  </si>
  <si>
    <t>Troy</t>
  </si>
  <si>
    <t>Devil's Tower</t>
  </si>
  <si>
    <t>Uluru (Ayers Rock)</t>
  </si>
  <si>
    <t>Arizona Meteor Crater</t>
  </si>
  <si>
    <t>VLA Radio Telescope</t>
  </si>
  <si>
    <t>Cape Canaveral</t>
  </si>
  <si>
    <t>Washington Monument</t>
  </si>
  <si>
    <t>Mont St Michel</t>
  </si>
  <si>
    <t>Loch 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</si>
</sst>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9"/>
      <color indexed="12"/>
      <name val="Arial"/>
      <family val="2"/>
    </font>
    <font>
      <sz val="10"/>
      <name val="Arial Unicode MS"/>
      <family val="2"/>
    </font>
    <font>
      <i/>
      <sz val="9"/>
      <color indexed="12"/>
      <name val="Arial Unicode MS"/>
      <family val="2"/>
    </font>
    <font>
      <i/>
      <sz val="8"/>
      <name val="Arial"/>
      <family val="2"/>
    </font>
    <font>
      <i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2"/>
  <sheetViews>
    <sheetView workbookViewId="0" topLeftCell="A1">
      <selection activeCell="D78" sqref="D78"/>
    </sheetView>
  </sheetViews>
  <sheetFormatPr defaultColWidth="9.140625" defaultRowHeight="12.75"/>
  <cols>
    <col min="1" max="1" width="30.28125" style="0" customWidth="1"/>
    <col min="2" max="2" width="5.28125" style="0" bestFit="1" customWidth="1"/>
    <col min="3" max="3" width="27.7109375" style="0" customWidth="1"/>
    <col min="4" max="4" width="69.7109375" style="0" customWidth="1"/>
    <col min="5" max="5" width="4.7109375" style="0" customWidth="1"/>
    <col min="6" max="6" width="25.00390625" style="0" bestFit="1" customWidth="1"/>
  </cols>
  <sheetData>
    <row r="1" ht="12.75">
      <c r="B1" t="s">
        <v>2</v>
      </c>
    </row>
    <row r="3" spans="2:6" ht="12.75">
      <c r="B3" s="2">
        <v>1</v>
      </c>
      <c r="C3" s="15" t="str">
        <f>BaseName&amp;TEXT(B3,"00")</f>
        <v>Point01</v>
      </c>
      <c r="D3" s="3" t="str">
        <f>"//  "&amp;C3</f>
        <v>//  Point01</v>
      </c>
      <c r="F3" s="10" t="str">
        <f>"    map.addOverlay("&amp;C3&amp;");"</f>
        <v>    map.addOverlay(Point01);</v>
      </c>
    </row>
    <row r="4" spans="1:6" ht="12.75">
      <c r="A4" t="s">
        <v>26</v>
      </c>
      <c r="B4" s="4"/>
      <c r="C4" s="12" t="s">
        <v>20</v>
      </c>
      <c r="D4" s="6" t="str">
        <f>"  var "&amp;C6&amp;" = ""&lt;div&gt;"&amp;C4&amp;"&lt;/div&gt;"""</f>
        <v>  var Point01_Text = "&lt;div&gt;&lt;b&gt;Belle Fourche&lt;/b&gt;&lt;br /&gt;&lt;a href='http://www.bellefourche.com/bfhistory.htm' target='_blank'&gt;History of 'Beautiful Fork'&lt;/a&gt;&lt;/div&gt;"</v>
      </c>
      <c r="F4" s="10" t="str">
        <f>"    map.addOverlay("&amp;C13&amp;");"</f>
        <v>    map.addOverlay(Point02);</v>
      </c>
    </row>
    <row r="5" spans="1:6" ht="12.75">
      <c r="A5" t="s">
        <v>27</v>
      </c>
      <c r="B5" s="4"/>
      <c r="C5" s="14" t="s">
        <v>24</v>
      </c>
      <c r="D5" s="6" t="str">
        <f>"  var "&amp;C3&amp;"_Lat = """&amp;C10&amp;""";"</f>
        <v>  var Point01_Lat = "44.6483";</v>
      </c>
      <c r="F5" s="10" t="str">
        <f>"    map.addOverlay("&amp;C23&amp;");"</f>
        <v>    map.addOverlay(Point03);</v>
      </c>
    </row>
    <row r="6" spans="1:6" ht="12.75">
      <c r="A6" t="s">
        <v>28</v>
      </c>
      <c r="B6" s="4"/>
      <c r="C6" s="14" t="str">
        <f>C3&amp;"_Text"</f>
        <v>Point01_Text</v>
      </c>
      <c r="D6" s="6" t="str">
        <f>"  var "&amp;C3&amp;"_Long = """&amp;C11&amp;""";"</f>
        <v>  var Point01_Long = "-103.8598";</v>
      </c>
      <c r="F6" s="10" t="str">
        <f>"    map.addOverlay("&amp;C33&amp;");"</f>
        <v>    map.addOverlay(Point04);</v>
      </c>
    </row>
    <row r="7" spans="1:6" ht="12.75">
      <c r="A7" t="s">
        <v>29</v>
      </c>
      <c r="B7" s="4"/>
      <c r="C7" s="14" t="str">
        <f>C3&amp;"_Lat"</f>
        <v>Point01_Lat</v>
      </c>
      <c r="D7" s="6" t="str">
        <f>"  var "&amp;C3&amp;" = new GMarker(new GLatLng("&amp;C7&amp;","&amp;C8&amp;"),"&amp;C5&amp;");"</f>
        <v>  var Point01 = new GMarker(new GLatLng(Point01_Lat,Point01_Long),ICOtown);</v>
      </c>
      <c r="F7" s="10" t="str">
        <f>"    map.addOverlay("&amp;C43&amp;");"</f>
        <v>    map.addOverlay(Point05);</v>
      </c>
    </row>
    <row r="8" spans="2:6" ht="12.75">
      <c r="B8" s="4"/>
      <c r="C8" s="14" t="str">
        <f>C3&amp;"_Long"</f>
        <v>Point01_Long</v>
      </c>
      <c r="D8" s="6" t="str">
        <f>"  GEvent.addListener("&amp;C3&amp;", ""click"", function()"</f>
        <v>  GEvent.addListener(Point01, "click", function()</v>
      </c>
      <c r="F8" s="10" t="str">
        <f>"    map.addOverlay("&amp;C53&amp;");"</f>
        <v>    map.addOverlay(Point06);</v>
      </c>
    </row>
    <row r="9" spans="2:6" ht="12.75">
      <c r="B9" s="4"/>
      <c r="D9" s="6" t="s">
        <v>0</v>
      </c>
      <c r="F9" s="10" t="str">
        <f>"    map.addOverlay("&amp;C63&amp;");"</f>
        <v>    map.addOverlay(Point07);</v>
      </c>
    </row>
    <row r="10" spans="2:4" ht="12.75">
      <c r="B10" s="4"/>
      <c r="C10" s="12" t="s">
        <v>10</v>
      </c>
      <c r="D10" s="6" t="str">
        <f>"      "&amp;C3&amp;".openInfoWindowHtml("&amp;C6&amp;");"</f>
        <v>      Point01.openInfoWindowHtml(Point01_Text);</v>
      </c>
    </row>
    <row r="11" spans="2:4" ht="12.75">
      <c r="B11" s="4"/>
      <c r="C11" s="13">
        <v>-103.8598</v>
      </c>
      <c r="D11" s="6" t="s">
        <v>1</v>
      </c>
    </row>
    <row r="12" spans="2:4" ht="12.75">
      <c r="B12" s="7"/>
      <c r="C12" s="8"/>
      <c r="D12" s="9"/>
    </row>
    <row r="13" spans="2:4" ht="12.75">
      <c r="B13" s="2">
        <f>B3+1</f>
        <v>2</v>
      </c>
      <c r="C13" s="15" t="str">
        <f>BaseName&amp;TEXT(B13,"00")</f>
        <v>Point02</v>
      </c>
      <c r="D13" s="3" t="str">
        <f>"//  "&amp;C13</f>
        <v>//  Point02</v>
      </c>
    </row>
    <row r="14" spans="2:4" ht="12.75">
      <c r="B14" s="4"/>
      <c r="C14" s="12" t="s">
        <v>18</v>
      </c>
      <c r="D14" s="6" t="str">
        <f>"  var "&amp;C16&amp;" = ""&lt;div&gt;"&amp;C14&amp;"&lt;/div&gt;"""</f>
        <v>  var Point02_Text = "&lt;div&gt;&lt;b&gt;Aladdin Tipple&lt;/b&gt;&lt;br /&gt;&lt;a href='http://www.google.com/search?hl=en&amp;q=aladdin+tipple&amp;btnG=Google+Search' target='_blank'&gt;An 1880's Coal Mine Interpretive Site.&lt;/a&gt;&lt;/div&gt;"</v>
      </c>
    </row>
    <row r="15" spans="2:4" ht="12.75">
      <c r="B15" s="4"/>
      <c r="C15" s="14" t="s">
        <v>25</v>
      </c>
      <c r="D15" s="6" t="str">
        <f>"  var "&amp;C13&amp;"_Lat = """&amp;C20&amp;""";"</f>
        <v>  var Point02_Lat = "44.6387";</v>
      </c>
    </row>
    <row r="16" spans="2:4" ht="12.75">
      <c r="B16" s="4"/>
      <c r="C16" s="14" t="str">
        <f>C13&amp;"_Text"</f>
        <v>Point02_Text</v>
      </c>
      <c r="D16" s="6" t="str">
        <f>"  var "&amp;C13&amp;"_Long = """&amp;C21&amp;""";"</f>
        <v>  var Point02_Long = "-104.1662";</v>
      </c>
    </row>
    <row r="17" spans="2:4" ht="12.75">
      <c r="B17" s="4"/>
      <c r="C17" s="14" t="str">
        <f>C13&amp;"_Lat"</f>
        <v>Point02_Lat</v>
      </c>
      <c r="D17" s="6" t="str">
        <f>"  var "&amp;C13&amp;" = new GMarker(new GLatLng("&amp;C17&amp;","&amp;C18&amp;"),"&amp;C15&amp;");"</f>
        <v>  var Point02 = new GMarker(new GLatLng(Point02_Lat,Point02_Long),ICOinfo);</v>
      </c>
    </row>
    <row r="18" spans="2:4" ht="12.75">
      <c r="B18" s="4"/>
      <c r="C18" s="14" t="str">
        <f>C13&amp;"_Long"</f>
        <v>Point02_Long</v>
      </c>
      <c r="D18" s="6" t="str">
        <f>"  GEvent.addListener("&amp;C13&amp;", ""click"", function()"</f>
        <v>  GEvent.addListener(Point02, "click", function()</v>
      </c>
    </row>
    <row r="19" spans="2:4" ht="12.75">
      <c r="B19" s="4"/>
      <c r="C19" s="5"/>
      <c r="D19" s="6" t="s">
        <v>0</v>
      </c>
    </row>
    <row r="20" spans="2:4" ht="12.75">
      <c r="B20" s="4"/>
      <c r="C20" s="12" t="s">
        <v>16</v>
      </c>
      <c r="D20" s="6" t="str">
        <f>"      "&amp;C13&amp;".openInfoWindowHtml("&amp;C16&amp;");"</f>
        <v>      Point02.openInfoWindowHtml(Point02_Text);</v>
      </c>
    </row>
    <row r="21" spans="2:4" ht="12.75">
      <c r="B21" s="4"/>
      <c r="C21" s="13" t="s">
        <v>17</v>
      </c>
      <c r="D21" s="6" t="s">
        <v>1</v>
      </c>
    </row>
    <row r="22" spans="2:4" ht="12.75">
      <c r="B22" s="7"/>
      <c r="C22" s="8"/>
      <c r="D22" s="9"/>
    </row>
    <row r="23" spans="1:4" ht="12.75">
      <c r="A23" s="1"/>
      <c r="B23" s="2">
        <f>B13+1</f>
        <v>3</v>
      </c>
      <c r="C23" s="15" t="str">
        <f>BaseName&amp;TEXT(B23,"00")</f>
        <v>Point03</v>
      </c>
      <c r="D23" s="3" t="str">
        <f>"//  "&amp;C23</f>
        <v>//  Point03</v>
      </c>
    </row>
    <row r="24" spans="2:4" ht="12.75">
      <c r="B24" s="4"/>
      <c r="C24" s="12" t="s">
        <v>19</v>
      </c>
      <c r="D24" s="6" t="str">
        <f>"  var "&amp;C26&amp;" = ""&lt;div&gt;"&amp;C24&amp;"&lt;/div&gt;"""</f>
        <v>  var Point03_Text = "&lt;div&gt;&lt;b&gt;Aladdin&lt;/b&gt;&lt;br /&gt;&lt;a href='http://www.aladdinwy.com/' target='_blank'&gt;the Aladdin Store&lt;/a&gt;&lt;br /&gt;Refresh and Reload&lt;/div&gt;"</v>
      </c>
    </row>
    <row r="25" spans="2:4" ht="12.75">
      <c r="B25" s="4"/>
      <c r="C25" s="14" t="s">
        <v>24</v>
      </c>
      <c r="D25" s="6" t="str">
        <f>"  var "&amp;C23&amp;"_Lat = """&amp;C30&amp;""";"</f>
        <v>  var Point03_Lat = "44.6408";</v>
      </c>
    </row>
    <row r="26" spans="2:4" ht="12.75">
      <c r="B26" s="4"/>
      <c r="C26" s="14" t="str">
        <f>C23&amp;"_Text"</f>
        <v>Point03_Text</v>
      </c>
      <c r="D26" s="6" t="str">
        <f>"  var "&amp;C23&amp;"_Long = """&amp;C31&amp;""";"</f>
        <v>  var Point03_Long = "-104.1897";</v>
      </c>
    </row>
    <row r="27" spans="2:4" ht="12.75">
      <c r="B27" s="4"/>
      <c r="C27" s="14" t="str">
        <f>C23&amp;"_Lat"</f>
        <v>Point03_Lat</v>
      </c>
      <c r="D27" s="6" t="str">
        <f>"  var "&amp;C23&amp;" = new GMarker(new GLatLng("&amp;C27&amp;","&amp;C28&amp;"),"&amp;C25&amp;");"</f>
        <v>  var Point03 = new GMarker(new GLatLng(Point03_Lat,Point03_Long),ICOtown);</v>
      </c>
    </row>
    <row r="28" spans="2:4" ht="12.75">
      <c r="B28" s="4"/>
      <c r="C28" s="14" t="str">
        <f>C23&amp;"_Long"</f>
        <v>Point03_Long</v>
      </c>
      <c r="D28" s="6" t="str">
        <f>"  GEvent.addListener("&amp;C23&amp;", ""click"", function()"</f>
        <v>  GEvent.addListener(Point03, "click", function()</v>
      </c>
    </row>
    <row r="29" spans="2:4" ht="12.75">
      <c r="B29" s="4"/>
      <c r="C29" s="5"/>
      <c r="D29" s="6" t="s">
        <v>0</v>
      </c>
    </row>
    <row r="30" spans="2:4" ht="12.75">
      <c r="B30" s="4"/>
      <c r="C30" s="12" t="s">
        <v>13</v>
      </c>
      <c r="D30" s="6" t="str">
        <f>"      "&amp;C23&amp;".openInfoWindowHtml("&amp;C26&amp;");"</f>
        <v>      Point03.openInfoWindowHtml(Point03_Text);</v>
      </c>
    </row>
    <row r="31" spans="2:4" ht="12.75">
      <c r="B31" s="4"/>
      <c r="C31" s="13">
        <v>-104.1897</v>
      </c>
      <c r="D31" s="6" t="s">
        <v>1</v>
      </c>
    </row>
    <row r="32" spans="2:4" ht="12.75">
      <c r="B32" s="7"/>
      <c r="C32" s="8"/>
      <c r="D32" s="9"/>
    </row>
    <row r="33" spans="2:4" ht="12.75">
      <c r="B33" s="2">
        <f>B23+1</f>
        <v>4</v>
      </c>
      <c r="C33" s="15" t="str">
        <f>BaseName&amp;TEXT(B33,"00")</f>
        <v>Point04</v>
      </c>
      <c r="D33" s="3" t="str">
        <f>"//  "&amp;C33</f>
        <v>//  Point04</v>
      </c>
    </row>
    <row r="34" spans="2:4" ht="12.75">
      <c r="B34" s="4"/>
      <c r="C34" s="12" t="s">
        <v>21</v>
      </c>
      <c r="D34" s="6" t="str">
        <f>"  var "&amp;C36&amp;" = ""&lt;div&gt;"&amp;C34&amp;"&lt;/div&gt;"""</f>
        <v>  var Point04_Text = "&lt;div&gt;&lt;b&gt;Vore Buffalo Jump&lt;/b&gt;&lt;a href='http://www.sundancewyoming.com/parallel/vore.htm' target='_blank'&gt;&lt;/a&gt;&lt;/div&gt;"</v>
      </c>
    </row>
    <row r="35" spans="2:4" ht="12.75">
      <c r="B35" s="4"/>
      <c r="C35" s="14" t="s">
        <v>25</v>
      </c>
      <c r="D35" s="6" t="str">
        <f>"  var "&amp;C33&amp;"_Lat = """&amp;C40&amp;""";"</f>
        <v>  var Point04_Lat = "44.536";</v>
      </c>
    </row>
    <row r="36" spans="2:4" ht="12.75">
      <c r="B36" s="4"/>
      <c r="C36" s="14" t="str">
        <f>C33&amp;"_Text"</f>
        <v>Point04_Text</v>
      </c>
      <c r="D36" s="6" t="str">
        <f>"  var "&amp;C33&amp;"_Long = """&amp;C41&amp;""";"</f>
        <v>  var Point04_Long = "-104.1572";</v>
      </c>
    </row>
    <row r="37" spans="2:4" ht="12.75">
      <c r="B37" s="4"/>
      <c r="C37" s="14" t="str">
        <f>C33&amp;"_Lat"</f>
        <v>Point04_Lat</v>
      </c>
      <c r="D37" s="6" t="str">
        <f>"  var "&amp;C33&amp;" = new GMarker(new GLatLng("&amp;C37&amp;","&amp;C38&amp;"),"&amp;C35&amp;");"</f>
        <v>  var Point04 = new GMarker(new GLatLng(Point04_Lat,Point04_Long),ICOinfo);</v>
      </c>
    </row>
    <row r="38" spans="2:4" ht="12.75">
      <c r="B38" s="4"/>
      <c r="C38" s="14" t="str">
        <f>C33&amp;"_Long"</f>
        <v>Point04_Long</v>
      </c>
      <c r="D38" s="6" t="str">
        <f>"  GEvent.addListener("&amp;C33&amp;", ""click"", function()"</f>
        <v>  GEvent.addListener(Point04, "click", function()</v>
      </c>
    </row>
    <row r="39" spans="2:4" ht="12.75">
      <c r="B39" s="4"/>
      <c r="C39" s="5"/>
      <c r="D39" s="6" t="s">
        <v>0</v>
      </c>
    </row>
    <row r="40" spans="2:4" ht="12.75">
      <c r="B40" s="4"/>
      <c r="C40" s="12">
        <v>44.536</v>
      </c>
      <c r="D40" s="6" t="str">
        <f>"      "&amp;C33&amp;".openInfoWindowHtml("&amp;C36&amp;");"</f>
        <v>      Point04.openInfoWindowHtml(Point04_Text);</v>
      </c>
    </row>
    <row r="41" spans="2:4" ht="12.75">
      <c r="B41" s="4"/>
      <c r="C41" s="13">
        <v>-104.1572</v>
      </c>
      <c r="D41" s="6" t="s">
        <v>1</v>
      </c>
    </row>
    <row r="42" spans="2:4" ht="12.75">
      <c r="B42" s="7"/>
      <c r="C42" s="8"/>
      <c r="D42" s="9"/>
    </row>
    <row r="43" spans="2:4" ht="12.75">
      <c r="B43" s="2">
        <f>B33+1</f>
        <v>5</v>
      </c>
      <c r="C43" s="15" t="str">
        <f>BaseName&amp;TEXT(B43,"00")</f>
        <v>Point05</v>
      </c>
      <c r="D43" s="3" t="str">
        <f>"//  "&amp;C43</f>
        <v>//  Point05</v>
      </c>
    </row>
    <row r="44" spans="2:4" ht="12.75">
      <c r="B44" s="4"/>
      <c r="C44" s="12" t="s">
        <v>22</v>
      </c>
      <c r="D44" s="6" t="str">
        <f>"  var "&amp;C46&amp;" = ""&lt;div&gt;"&amp;C44&amp;"&lt;/div&gt;"""</f>
        <v>  var Point05_Text = "&lt;div&gt;&lt;b&gt;Beulah&lt;/b&gt;&lt;br /&gt;&lt;a href='http://www.beulah.com/' target='_blank'&gt;Beulah Bar and Buffalo Jump Restraunt&lt;/a&gt;&lt;/div&gt;"</v>
      </c>
    </row>
    <row r="45" spans="2:4" ht="12.75">
      <c r="B45" s="4"/>
      <c r="C45" s="14" t="s">
        <v>24</v>
      </c>
      <c r="D45" s="6" t="str">
        <f>"  var "&amp;C43&amp;"_Lat = """&amp;C50&amp;""";"</f>
        <v>  var Point05_Lat = "44.5444";</v>
      </c>
    </row>
    <row r="46" spans="2:4" ht="12.75">
      <c r="B46" s="4"/>
      <c r="C46" s="14" t="str">
        <f>C43&amp;"_Text"</f>
        <v>Point05_Text</v>
      </c>
      <c r="D46" s="6" t="str">
        <f>"  var "&amp;C43&amp;"_Long = """&amp;C51&amp;""";"</f>
        <v>  var Point05_Long = "-104.0906";</v>
      </c>
    </row>
    <row r="47" spans="2:4" ht="12.75">
      <c r="B47" s="4"/>
      <c r="C47" s="14" t="str">
        <f>C43&amp;"_Lat"</f>
        <v>Point05_Lat</v>
      </c>
      <c r="D47" s="6" t="str">
        <f>"  var "&amp;C43&amp;" = new GMarker(new GLatLng("&amp;C47&amp;","&amp;C48&amp;"),"&amp;C45&amp;");"</f>
        <v>  var Point05 = new GMarker(new GLatLng(Point05_Lat,Point05_Long),ICOtown);</v>
      </c>
    </row>
    <row r="48" spans="2:4" ht="12.75">
      <c r="B48" s="4"/>
      <c r="C48" s="14" t="str">
        <f>C43&amp;"_Long"</f>
        <v>Point05_Long</v>
      </c>
      <c r="D48" s="6" t="str">
        <f>"  GEvent.addListener("&amp;C43&amp;", ""click"", function()"</f>
        <v>  GEvent.addListener(Point05, "click", function()</v>
      </c>
    </row>
    <row r="49" spans="2:4" ht="12.75">
      <c r="B49" s="4"/>
      <c r="C49" s="5"/>
      <c r="D49" s="6" t="s">
        <v>0</v>
      </c>
    </row>
    <row r="50" spans="2:4" ht="12.75">
      <c r="B50" s="4"/>
      <c r="C50" s="12" t="s">
        <v>11</v>
      </c>
      <c r="D50" s="6" t="str">
        <f>"      "&amp;C43&amp;".openInfoWindowHtml("&amp;C46&amp;");"</f>
        <v>      Point05.openInfoWindowHtml(Point05_Text);</v>
      </c>
    </row>
    <row r="51" spans="2:4" ht="12.75">
      <c r="B51" s="4"/>
      <c r="C51" s="13">
        <v>-104.0906</v>
      </c>
      <c r="D51" s="6" t="s">
        <v>1</v>
      </c>
    </row>
    <row r="52" spans="2:4" ht="12.75">
      <c r="B52" s="7"/>
      <c r="C52" s="8"/>
      <c r="D52" s="9"/>
    </row>
    <row r="53" spans="2:4" ht="12.75">
      <c r="B53" s="2">
        <f>B43+1</f>
        <v>6</v>
      </c>
      <c r="C53" s="15" t="str">
        <f>BaseName&amp;TEXT(B53,"00")</f>
        <v>Point06</v>
      </c>
      <c r="D53" s="3" t="str">
        <f>"//  "&amp;C53</f>
        <v>//  Point06</v>
      </c>
    </row>
    <row r="54" spans="2:4" ht="12.75">
      <c r="B54" s="4"/>
      <c r="C54" s="12" t="s">
        <v>23</v>
      </c>
      <c r="D54" s="6" t="str">
        <f>"  var "&amp;C56&amp;" = ""&lt;div&gt;"&amp;C54&amp;"&lt;/div&gt;"""</f>
        <v>  var Point06_Text = "&lt;div&gt;&lt;b&gt;&lt;/b&gt;&lt;br /&gt;&lt;a href='' target='_blank'&gt;&lt;/a&gt;&lt;/div&gt;"</v>
      </c>
    </row>
    <row r="55" spans="2:4" ht="12.75">
      <c r="B55" s="4"/>
      <c r="C55" s="14" t="s">
        <v>24</v>
      </c>
      <c r="D55" s="6" t="str">
        <f>"  var "&amp;C53&amp;"_Lat = """&amp;C60&amp;""";"</f>
        <v>  var Point06_Lat = "";</v>
      </c>
    </row>
    <row r="56" spans="2:4" ht="12.75">
      <c r="B56" s="4"/>
      <c r="C56" s="14" t="str">
        <f>C53&amp;"_Text"</f>
        <v>Point06_Text</v>
      </c>
      <c r="D56" s="6" t="str">
        <f>"  var "&amp;C53&amp;"_Long = """&amp;C61&amp;""";"</f>
        <v>  var Point06_Long = "";</v>
      </c>
    </row>
    <row r="57" spans="2:4" ht="12.75">
      <c r="B57" s="4"/>
      <c r="C57" s="14" t="str">
        <f>C53&amp;"_Lat"</f>
        <v>Point06_Lat</v>
      </c>
      <c r="D57" s="6" t="str">
        <f>"  var "&amp;C53&amp;" = new GMarker(new GLatLng("&amp;C57&amp;","&amp;C58&amp;"),"&amp;C55&amp;");"</f>
        <v>  var Point06 = new GMarker(new GLatLng(Point06_Lat,Point06_Long),ICOtown);</v>
      </c>
    </row>
    <row r="58" spans="2:4" ht="12.75">
      <c r="B58" s="4"/>
      <c r="C58" s="14" t="str">
        <f>C53&amp;"_Long"</f>
        <v>Point06_Long</v>
      </c>
      <c r="D58" s="6" t="str">
        <f>"  GEvent.addListener("&amp;C53&amp;", ""click"", function()"</f>
        <v>  GEvent.addListener(Point06, "click", function()</v>
      </c>
    </row>
    <row r="59" spans="2:4" ht="12.75">
      <c r="B59" s="4"/>
      <c r="C59" s="5"/>
      <c r="D59" s="6" t="s">
        <v>0</v>
      </c>
    </row>
    <row r="60" spans="2:4" ht="12.75">
      <c r="B60" s="4"/>
      <c r="C60" s="12"/>
      <c r="D60" s="6" t="str">
        <f>"      "&amp;C53&amp;".openInfoWindowHtml("&amp;C56&amp;");"</f>
        <v>      Point06.openInfoWindowHtml(Point06_Text);</v>
      </c>
    </row>
    <row r="61" spans="2:4" ht="12.75">
      <c r="B61" s="4"/>
      <c r="C61" s="13"/>
      <c r="D61" s="6" t="s">
        <v>1</v>
      </c>
    </row>
    <row r="62" spans="2:4" ht="12.75">
      <c r="B62" s="7"/>
      <c r="C62" s="8"/>
      <c r="D62" s="9"/>
    </row>
    <row r="63" spans="2:4" ht="12.75">
      <c r="B63" s="2">
        <f>B53+1</f>
        <v>7</v>
      </c>
      <c r="C63" s="15" t="str">
        <f>BaseName&amp;TEXT(B63,"00")</f>
        <v>Point07</v>
      </c>
      <c r="D63" s="3" t="str">
        <f>"//  "&amp;C63</f>
        <v>//  Point07</v>
      </c>
    </row>
    <row r="64" spans="2:4" ht="12.75">
      <c r="B64" s="4"/>
      <c r="C64" s="12" t="s">
        <v>23</v>
      </c>
      <c r="D64" s="6" t="str">
        <f>"  var "&amp;C66&amp;" = ""&lt;div&gt;"&amp;C64&amp;"&lt;/div&gt;"""</f>
        <v>  var Point07_Text = "&lt;div&gt;&lt;b&gt;&lt;/b&gt;&lt;br /&gt;&lt;a href='' target='_blank'&gt;&lt;/a&gt;&lt;/div&gt;"</v>
      </c>
    </row>
    <row r="65" spans="2:4" ht="12.75">
      <c r="B65" s="4"/>
      <c r="C65" s="14" t="s">
        <v>24</v>
      </c>
      <c r="D65" s="6" t="str">
        <f>"  var "&amp;C63&amp;"_Lat = """&amp;C70&amp;""";"</f>
        <v>  var Point07_Lat = "";</v>
      </c>
    </row>
    <row r="66" spans="2:4" ht="12.75">
      <c r="B66" s="4"/>
      <c r="C66" s="14" t="str">
        <f>C63&amp;"_Text"</f>
        <v>Point07_Text</v>
      </c>
      <c r="D66" s="6" t="str">
        <f>"  var "&amp;C63&amp;"_Long = """&amp;C71&amp;""";"</f>
        <v>  var Point07_Long = "";</v>
      </c>
    </row>
    <row r="67" spans="2:4" ht="12.75">
      <c r="B67" s="4"/>
      <c r="C67" s="14" t="str">
        <f>C63&amp;"_Lat"</f>
        <v>Point07_Lat</v>
      </c>
      <c r="D67" s="6" t="str">
        <f>"  var "&amp;C63&amp;" = new GMarker(new GLatLng("&amp;C67&amp;","&amp;C68&amp;"),"&amp;C65&amp;");"</f>
        <v>  var Point07 = new GMarker(new GLatLng(Point07_Lat,Point07_Long),ICOtown);</v>
      </c>
    </row>
    <row r="68" spans="2:4" ht="12.75">
      <c r="B68" s="4"/>
      <c r="C68" s="14" t="str">
        <f>C63&amp;"_Long"</f>
        <v>Point07_Long</v>
      </c>
      <c r="D68" s="6" t="str">
        <f>"  GEvent.addListener("&amp;C63&amp;", ""click"", function()"</f>
        <v>  GEvent.addListener(Point07, "click", function()</v>
      </c>
    </row>
    <row r="69" spans="2:4" ht="12.75">
      <c r="B69" s="4"/>
      <c r="C69" s="5"/>
      <c r="D69" s="6" t="s">
        <v>0</v>
      </c>
    </row>
    <row r="70" spans="2:4" ht="12.75">
      <c r="B70" s="4"/>
      <c r="C70" s="12"/>
      <c r="D70" s="6" t="str">
        <f>"      "&amp;C63&amp;".openInfoWindowHtml("&amp;C66&amp;");"</f>
        <v>      Point07.openInfoWindowHtml(Point07_Text);</v>
      </c>
    </row>
    <row r="71" spans="2:4" ht="12.75">
      <c r="B71" s="4"/>
      <c r="C71" s="13"/>
      <c r="D71" s="6" t="s">
        <v>1</v>
      </c>
    </row>
    <row r="72" spans="2:4" ht="12.75">
      <c r="B72" s="7"/>
      <c r="C72" s="8"/>
      <c r="D72" s="9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2"/>
  <sheetViews>
    <sheetView workbookViewId="0" topLeftCell="A1">
      <selection activeCell="D92" sqref="D3:D92"/>
    </sheetView>
  </sheetViews>
  <sheetFormatPr defaultColWidth="9.140625" defaultRowHeight="12.75"/>
  <cols>
    <col min="1" max="1" width="30.28125" style="0" customWidth="1"/>
    <col min="2" max="2" width="5.28125" style="0" bestFit="1" customWidth="1"/>
    <col min="3" max="3" width="27.7109375" style="0" customWidth="1"/>
    <col min="4" max="4" width="69.7109375" style="0" customWidth="1"/>
    <col min="5" max="5" width="4.7109375" style="0" customWidth="1"/>
    <col min="6" max="6" width="25.00390625" style="0" bestFit="1" customWidth="1"/>
  </cols>
  <sheetData>
    <row r="1" ht="12.75">
      <c r="B1" t="s">
        <v>2</v>
      </c>
    </row>
    <row r="3" spans="2:6" ht="12.75">
      <c r="B3" s="2">
        <v>1</v>
      </c>
      <c r="C3" s="15" t="str">
        <f>BaseName&amp;TEXT(B3,"00")</f>
        <v>Point01</v>
      </c>
      <c r="D3" s="3" t="str">
        <f>"//  "&amp;C3</f>
        <v>//  Point01</v>
      </c>
      <c r="F3" s="10" t="str">
        <f>"    map.addOverlay("&amp;C3&amp;");"</f>
        <v>    map.addOverlay(Point01);</v>
      </c>
    </row>
    <row r="4" spans="1:6" ht="12.75">
      <c r="A4" t="s">
        <v>26</v>
      </c>
      <c r="B4" s="4"/>
      <c r="C4" s="12" t="s">
        <v>30</v>
      </c>
      <c r="D4" s="6" t="str">
        <f>"  var "&amp;C6&amp;" = ""&lt;div&gt;"&amp;C4&amp;"&lt;/div&gt;"""</f>
        <v>  var Point01_Text = "&lt;div&gt;&lt;b&gt;Short Fork&lt;/b&gt;&lt;br /&gt;Left for Counter Clockwise, Right for Clockwise.&lt;/div&gt;"</v>
      </c>
      <c r="F4" s="10" t="str">
        <f>"    map.addOverlay("&amp;C13&amp;");"</f>
        <v>    map.addOverlay(Point02);</v>
      </c>
    </row>
    <row r="5" spans="1:6" ht="12.75">
      <c r="A5" t="s">
        <v>27</v>
      </c>
      <c r="B5" s="4"/>
      <c r="C5" s="14" t="s">
        <v>25</v>
      </c>
      <c r="D5" s="6" t="str">
        <f>"  var "&amp;C3&amp;"_Lat = """&amp;C10&amp;""";"</f>
        <v>  var Point01_Lat = "44.34278";</v>
      </c>
      <c r="F5" s="10" t="str">
        <f>"    map.addOverlay("&amp;C23&amp;");"</f>
        <v>    map.addOverlay(Point03);</v>
      </c>
    </row>
    <row r="6" spans="1:6" ht="12.75">
      <c r="A6" t="s">
        <v>28</v>
      </c>
      <c r="B6" s="4"/>
      <c r="C6" s="14" t="str">
        <f>C3&amp;"_Text"</f>
        <v>Point01_Text</v>
      </c>
      <c r="D6" s="6" t="str">
        <f>"  var "&amp;C3&amp;"_Long = """&amp;C11&amp;""";"</f>
        <v>  var Point01_Long = "-104.00579";</v>
      </c>
      <c r="F6" s="10" t="str">
        <f>"    map.addOverlay("&amp;C33&amp;");"</f>
        <v>    map.addOverlay(Point04);</v>
      </c>
    </row>
    <row r="7" spans="1:6" ht="12.75">
      <c r="A7" t="s">
        <v>29</v>
      </c>
      <c r="B7" s="4"/>
      <c r="C7" s="14" t="str">
        <f>C3&amp;"_Lat"</f>
        <v>Point01_Lat</v>
      </c>
      <c r="D7" s="6" t="str">
        <f>"  var "&amp;C3&amp;" = new GMarker(new GLatLng("&amp;C7&amp;","&amp;C8&amp;"),"&amp;C5&amp;");"</f>
        <v>  var Point01 = new GMarker(new GLatLng(Point01_Lat,Point01_Long),ICOinfo);</v>
      </c>
      <c r="F7" s="10" t="str">
        <f>"    map.addOverlay("&amp;C43&amp;");"</f>
        <v>    map.addOverlay(Point05);</v>
      </c>
    </row>
    <row r="8" spans="2:6" ht="12.75">
      <c r="B8" s="4"/>
      <c r="C8" s="14" t="str">
        <f>C3&amp;"_Long"</f>
        <v>Point01_Long</v>
      </c>
      <c r="D8" s="6" t="str">
        <f>"  GEvent.addListener("&amp;C3&amp;", ""click"", function()"</f>
        <v>  GEvent.addListener(Point01, "click", function()</v>
      </c>
      <c r="F8" s="10" t="str">
        <f>"    map.addOverlay("&amp;C53&amp;");"</f>
        <v>    map.addOverlay(Point06);</v>
      </c>
    </row>
    <row r="9" spans="2:6" ht="12.75">
      <c r="B9" s="4"/>
      <c r="D9" s="6" t="s">
        <v>0</v>
      </c>
      <c r="F9" s="10" t="str">
        <f>"    map.addOverlay("&amp;C63&amp;");"</f>
        <v>    map.addOverlay(Point07);</v>
      </c>
    </row>
    <row r="10" spans="2:6" ht="12.75">
      <c r="B10" s="4"/>
      <c r="C10" s="12">
        <v>44.34278</v>
      </c>
      <c r="D10" s="6" t="str">
        <f>"      "&amp;C3&amp;".openInfoWindowHtml("&amp;C6&amp;");"</f>
        <v>      Point01.openInfoWindowHtml(Point01_Text);</v>
      </c>
      <c r="F10" s="10" t="str">
        <f>"    map.addOverlay("&amp;C73&amp;");"</f>
        <v>    map.addOverlay(Point08);</v>
      </c>
    </row>
    <row r="11" spans="2:6" ht="12.75">
      <c r="B11" s="4"/>
      <c r="C11" s="13">
        <v>-104.00579</v>
      </c>
      <c r="D11" s="6" t="s">
        <v>1</v>
      </c>
      <c r="F11" s="10" t="str">
        <f>"    map.addOverlay("&amp;C83&amp;");"</f>
        <v>    map.addOverlay(Point09);</v>
      </c>
    </row>
    <row r="12" spans="2:4" ht="12.75">
      <c r="B12" s="7"/>
      <c r="C12" s="8"/>
      <c r="D12" s="9"/>
    </row>
    <row r="13" spans="2:4" ht="12.75">
      <c r="B13" s="2">
        <f>B3+1</f>
        <v>2</v>
      </c>
      <c r="C13" s="15" t="str">
        <f>BaseName&amp;TEXT(B13,"00")</f>
        <v>Point02</v>
      </c>
      <c r="D13" s="3" t="str">
        <f>"//  "&amp;C13</f>
        <v>//  Point02</v>
      </c>
    </row>
    <row r="14" spans="2:4" ht="12.75">
      <c r="B14" s="4"/>
      <c r="C14" s="12" t="s">
        <v>31</v>
      </c>
      <c r="D14" s="6" t="str">
        <f>"  var "&amp;C16&amp;" = ""&lt;div&gt;"&amp;C14&amp;"&lt;/div&gt;"""</f>
        <v>  var Point02_Text = "&lt;div&gt;&lt;b&gt;Hard Turn&lt;/b&gt;&lt;br /&gt;Clockwise: remember to take a hard&lt;br /&gt;right at the bottom of a short rocky drop.&lt;/div&gt;"</v>
      </c>
    </row>
    <row r="15" spans="2:4" ht="12.75">
      <c r="B15" s="4"/>
      <c r="C15" s="14" t="s">
        <v>25</v>
      </c>
      <c r="D15" s="6" t="str">
        <f>"  var "&amp;C13&amp;"_Lat = """&amp;C20&amp;""";"</f>
        <v>  var Point02_Lat = "44.3427";</v>
      </c>
    </row>
    <row r="16" spans="2:4" ht="12.75">
      <c r="B16" s="4"/>
      <c r="C16" s="14" t="str">
        <f>C13&amp;"_Text"</f>
        <v>Point02_Text</v>
      </c>
      <c r="D16" s="6" t="str">
        <f>"  var "&amp;C13&amp;"_Long = """&amp;C21&amp;""";"</f>
        <v>  var Point02_Long = "-104.0195";</v>
      </c>
    </row>
    <row r="17" spans="2:4" ht="12.75">
      <c r="B17" s="4"/>
      <c r="C17" s="14" t="str">
        <f>C13&amp;"_Lat"</f>
        <v>Point02_Lat</v>
      </c>
      <c r="D17" s="6" t="str">
        <f>"  var "&amp;C13&amp;" = new GMarker(new GLatLng("&amp;C17&amp;","&amp;C18&amp;"),"&amp;C15&amp;");"</f>
        <v>  var Point02 = new GMarker(new GLatLng(Point02_Lat,Point02_Long),ICOinfo);</v>
      </c>
    </row>
    <row r="18" spans="2:4" ht="12.75">
      <c r="B18" s="4"/>
      <c r="C18" s="14" t="str">
        <f>C13&amp;"_Long"</f>
        <v>Point02_Long</v>
      </c>
      <c r="D18" s="6" t="str">
        <f>"  GEvent.addListener("&amp;C13&amp;", ""click"", function()"</f>
        <v>  GEvent.addListener(Point02, "click", function()</v>
      </c>
    </row>
    <row r="19" spans="2:4" ht="12.75">
      <c r="B19" s="4"/>
      <c r="C19" s="5"/>
      <c r="D19" s="6" t="s">
        <v>0</v>
      </c>
    </row>
    <row r="20" spans="2:4" ht="12.75">
      <c r="B20" s="4"/>
      <c r="C20" s="12">
        <v>44.3427</v>
      </c>
      <c r="D20" s="6" t="str">
        <f>"      "&amp;C13&amp;".openInfoWindowHtml("&amp;C16&amp;");"</f>
        <v>      Point02.openInfoWindowHtml(Point02_Text);</v>
      </c>
    </row>
    <row r="21" spans="2:4" ht="12.75">
      <c r="B21" s="4"/>
      <c r="C21" s="13">
        <v>-104.0195</v>
      </c>
      <c r="D21" s="6" t="s">
        <v>1</v>
      </c>
    </row>
    <row r="22" spans="2:4" ht="12.75">
      <c r="B22" s="7"/>
      <c r="C22" s="8"/>
      <c r="D22" s="9"/>
    </row>
    <row r="23" spans="1:4" ht="12.75">
      <c r="A23" s="1"/>
      <c r="B23" s="2">
        <f>B13+1</f>
        <v>3</v>
      </c>
      <c r="C23" s="15" t="str">
        <f>BaseName&amp;TEXT(B23,"00")</f>
        <v>Point03</v>
      </c>
      <c r="D23" s="3" t="str">
        <f>"//  "&amp;C23</f>
        <v>//  Point03</v>
      </c>
    </row>
    <row r="24" spans="2:4" ht="12.75">
      <c r="B24" s="4"/>
      <c r="C24" s="12" t="s">
        <v>32</v>
      </c>
      <c r="D24" s="6" t="str">
        <f>"  var "&amp;C26&amp;" = ""&lt;div&gt;"&amp;C24&amp;"&lt;/div&gt;"""</f>
        <v>  var Point03_Text = "&lt;div&gt;&lt;b&gt;Bridge Crossing&lt;/b&gt;&lt;/div&gt;"</v>
      </c>
    </row>
    <row r="25" spans="2:4" ht="12.75">
      <c r="B25" s="4"/>
      <c r="C25" s="14" t="s">
        <v>25</v>
      </c>
      <c r="D25" s="6" t="str">
        <f>"  var "&amp;C23&amp;"_Lat = """&amp;C30&amp;""";"</f>
        <v>  var Point03_Lat = "44.35013";</v>
      </c>
    </row>
    <row r="26" spans="2:4" ht="12.75">
      <c r="B26" s="4"/>
      <c r="C26" s="14" t="str">
        <f>C23&amp;"_Text"</f>
        <v>Point03_Text</v>
      </c>
      <c r="D26" s="6" t="str">
        <f>"  var "&amp;C23&amp;"_Long = """&amp;C31&amp;""";"</f>
        <v>  var Point03_Long = "-104.01272";</v>
      </c>
    </row>
    <row r="27" spans="2:4" ht="12.75">
      <c r="B27" s="4"/>
      <c r="C27" s="14" t="str">
        <f>C23&amp;"_Lat"</f>
        <v>Point03_Lat</v>
      </c>
      <c r="D27" s="6" t="str">
        <f>"  var "&amp;C23&amp;" = new GMarker(new GLatLng("&amp;C27&amp;","&amp;C28&amp;"),"&amp;C25&amp;");"</f>
        <v>  var Point03 = new GMarker(new GLatLng(Point03_Lat,Point03_Long),ICOinfo);</v>
      </c>
    </row>
    <row r="28" spans="2:4" ht="12.75">
      <c r="B28" s="4"/>
      <c r="C28" s="14" t="str">
        <f>C23&amp;"_Long"</f>
        <v>Point03_Long</v>
      </c>
      <c r="D28" s="6" t="str">
        <f>"  GEvent.addListener("&amp;C23&amp;", ""click"", function()"</f>
        <v>  GEvent.addListener(Point03, "click", function()</v>
      </c>
    </row>
    <row r="29" spans="2:4" ht="12.75">
      <c r="B29" s="4"/>
      <c r="C29" s="5"/>
      <c r="D29" s="6" t="s">
        <v>0</v>
      </c>
    </row>
    <row r="30" spans="2:4" ht="12.75">
      <c r="B30" s="4"/>
      <c r="C30" s="12">
        <v>44.35013</v>
      </c>
      <c r="D30" s="6" t="str">
        <f>"      "&amp;C23&amp;".openInfoWindowHtml("&amp;C26&amp;");"</f>
        <v>      Point03.openInfoWindowHtml(Point03_Text);</v>
      </c>
    </row>
    <row r="31" spans="2:4" ht="12.75">
      <c r="B31" s="4"/>
      <c r="C31" s="13">
        <v>-104.01272</v>
      </c>
      <c r="D31" s="6" t="s">
        <v>1</v>
      </c>
    </row>
    <row r="32" spans="2:4" ht="12.75">
      <c r="B32" s="7"/>
      <c r="C32" s="8"/>
      <c r="D32" s="9"/>
    </row>
    <row r="33" spans="2:4" ht="12.75">
      <c r="B33" s="2">
        <f>B23+1</f>
        <v>4</v>
      </c>
      <c r="C33" s="15" t="str">
        <f>BaseName&amp;TEXT(B33,"00")</f>
        <v>Point04</v>
      </c>
      <c r="D33" s="3" t="str">
        <f>"//  "&amp;C33</f>
        <v>//  Point04</v>
      </c>
    </row>
    <row r="34" spans="2:4" ht="12.75">
      <c r="B34" s="4"/>
      <c r="C34" s="12" t="s">
        <v>33</v>
      </c>
      <c r="D34" s="6" t="str">
        <f>"  var "&amp;C36&amp;" = ""&lt;div&gt;"&amp;C34&amp;"&lt;/div&gt;"""</f>
        <v>  var Point04_Text = "&lt;div&gt;&lt;b&gt;Gully Crossing&lt;/b&gt;&lt;br /&gt;Big grassy gully crossing.&lt;/div&gt;"</v>
      </c>
    </row>
    <row r="35" spans="2:4" ht="12.75">
      <c r="B35" s="4"/>
      <c r="C35" s="14" t="s">
        <v>25</v>
      </c>
      <c r="D35" s="6" t="str">
        <f>"  var "&amp;C33&amp;"_Lat = """&amp;C40&amp;""";"</f>
        <v>  var Point04_Lat = "44.35835";</v>
      </c>
    </row>
    <row r="36" spans="2:4" ht="12.75">
      <c r="B36" s="4"/>
      <c r="C36" s="14" t="str">
        <f>C33&amp;"_Text"</f>
        <v>Point04_Text</v>
      </c>
      <c r="D36" s="6" t="str">
        <f>"  var "&amp;C33&amp;"_Long = """&amp;C41&amp;""";"</f>
        <v>  var Point04_Long = "-104.00463";</v>
      </c>
    </row>
    <row r="37" spans="2:4" ht="12.75">
      <c r="B37" s="4"/>
      <c r="C37" s="14" t="str">
        <f>C33&amp;"_Lat"</f>
        <v>Point04_Lat</v>
      </c>
      <c r="D37" s="6" t="str">
        <f>"  var "&amp;C33&amp;" = new GMarker(new GLatLng("&amp;C37&amp;","&amp;C38&amp;"),"&amp;C35&amp;");"</f>
        <v>  var Point04 = new GMarker(new GLatLng(Point04_Lat,Point04_Long),ICOinfo);</v>
      </c>
    </row>
    <row r="38" spans="2:4" ht="12.75">
      <c r="B38" s="4"/>
      <c r="C38" s="14" t="str">
        <f>C33&amp;"_Long"</f>
        <v>Point04_Long</v>
      </c>
      <c r="D38" s="6" t="str">
        <f>"  GEvent.addListener("&amp;C33&amp;", ""click"", function()"</f>
        <v>  GEvent.addListener(Point04, "click", function()</v>
      </c>
    </row>
    <row r="39" spans="2:4" ht="12.75">
      <c r="B39" s="4"/>
      <c r="C39" s="5"/>
      <c r="D39" s="6" t="s">
        <v>0</v>
      </c>
    </row>
    <row r="40" spans="2:4" ht="12.75">
      <c r="B40" s="4"/>
      <c r="C40" s="12">
        <v>44.35835</v>
      </c>
      <c r="D40" s="6" t="str">
        <f>"      "&amp;C33&amp;".openInfoWindowHtml("&amp;C36&amp;");"</f>
        <v>      Point04.openInfoWindowHtml(Point04_Text);</v>
      </c>
    </row>
    <row r="41" spans="2:4" ht="12.75">
      <c r="B41" s="4"/>
      <c r="C41" s="13">
        <v>-104.00463</v>
      </c>
      <c r="D41" s="6" t="s">
        <v>1</v>
      </c>
    </row>
    <row r="42" spans="2:4" ht="12.75">
      <c r="B42" s="7"/>
      <c r="C42" s="8"/>
      <c r="D42" s="9"/>
    </row>
    <row r="43" spans="2:4" ht="12.75">
      <c r="B43" s="2">
        <f>B33+1</f>
        <v>5</v>
      </c>
      <c r="C43" s="15" t="str">
        <f>BaseName&amp;TEXT(B43,"00")</f>
        <v>Point05</v>
      </c>
      <c r="D43" s="3" t="str">
        <f>"//  "&amp;C43</f>
        <v>//  Point05</v>
      </c>
    </row>
    <row r="44" spans="2:4" ht="12.75">
      <c r="B44" s="4"/>
      <c r="C44" s="12" t="s">
        <v>34</v>
      </c>
      <c r="D44" s="6" t="str">
        <f>"  var "&amp;C46&amp;" = ""&lt;div&gt;"&amp;C44&amp;"&lt;/div&gt;"""</f>
        <v>  var Point05_Text = "&lt;div&gt;&lt;b&gt;Summit Intersection&lt;/b&gt;&lt;br /&gt;Start of the Summit Spur&lt;br /&gt;Clockwise: turn right-or left after summit ascent&lt;br /&gt;Counter Clockwise: turn left-or continue straight after summit ascent&lt;/div&gt;"</v>
      </c>
    </row>
    <row r="45" spans="2:4" ht="12.75">
      <c r="B45" s="4"/>
      <c r="C45" s="14" t="s">
        <v>25</v>
      </c>
      <c r="D45" s="6" t="str">
        <f>"  var "&amp;C43&amp;"_Lat = """&amp;C50&amp;""";"</f>
        <v>  var Point05_Lat = "44.35957";</v>
      </c>
    </row>
    <row r="46" spans="2:4" ht="12.75">
      <c r="B46" s="4"/>
      <c r="C46" s="14" t="str">
        <f>C43&amp;"_Text"</f>
        <v>Point05_Text</v>
      </c>
      <c r="D46" s="6" t="str">
        <f>"  var "&amp;C43&amp;"_Long = """&amp;C51&amp;""";"</f>
        <v>  var Point05_Long = "-104.00511";</v>
      </c>
    </row>
    <row r="47" spans="2:4" ht="12.75">
      <c r="B47" s="4"/>
      <c r="C47" s="14" t="str">
        <f>C43&amp;"_Lat"</f>
        <v>Point05_Lat</v>
      </c>
      <c r="D47" s="6" t="str">
        <f>"  var "&amp;C43&amp;" = new GMarker(new GLatLng("&amp;C47&amp;","&amp;C48&amp;"),"&amp;C45&amp;");"</f>
        <v>  var Point05 = new GMarker(new GLatLng(Point05_Lat,Point05_Long),ICOinfo);</v>
      </c>
    </row>
    <row r="48" spans="2:4" ht="12.75">
      <c r="B48" s="4"/>
      <c r="C48" s="14" t="str">
        <f>C43&amp;"_Long"</f>
        <v>Point05_Long</v>
      </c>
      <c r="D48" s="6" t="str">
        <f>"  GEvent.addListener("&amp;C43&amp;", ""click"", function()"</f>
        <v>  GEvent.addListener(Point05, "click", function()</v>
      </c>
    </row>
    <row r="49" spans="2:4" ht="12.75">
      <c r="B49" s="4"/>
      <c r="C49" s="5"/>
      <c r="D49" s="6" t="s">
        <v>0</v>
      </c>
    </row>
    <row r="50" spans="2:4" ht="12.75">
      <c r="B50" s="4"/>
      <c r="C50" s="12">
        <v>44.35957</v>
      </c>
      <c r="D50" s="6" t="str">
        <f>"      "&amp;C43&amp;".openInfoWindowHtml("&amp;C46&amp;");"</f>
        <v>      Point05.openInfoWindowHtml(Point05_Text);</v>
      </c>
    </row>
    <row r="51" spans="2:4" ht="12.75">
      <c r="B51" s="4"/>
      <c r="C51" s="13">
        <v>-104.00511</v>
      </c>
      <c r="D51" s="6" t="s">
        <v>1</v>
      </c>
    </row>
    <row r="52" spans="2:4" ht="12.75">
      <c r="B52" s="7"/>
      <c r="C52" s="8"/>
      <c r="D52" s="9"/>
    </row>
    <row r="53" spans="2:4" ht="12.75">
      <c r="B53" s="2">
        <f>B43+1</f>
        <v>6</v>
      </c>
      <c r="C53" s="15" t="str">
        <f>BaseName&amp;TEXT(B53,"00")</f>
        <v>Point06</v>
      </c>
      <c r="D53" s="3" t="str">
        <f>"//  "&amp;C53</f>
        <v>//  Point06</v>
      </c>
    </row>
    <row r="54" spans="2:4" ht="12.75">
      <c r="B54" s="4"/>
      <c r="C54" s="12" t="s">
        <v>35</v>
      </c>
      <c r="D54" s="6" t="str">
        <f>"  var "&amp;C56&amp;" = ""&lt;div&gt;"&amp;C54&amp;"&lt;/div&gt;"""</f>
        <v>  var Point06_Text = "&lt;div&gt;&lt;b&gt;Summit&lt;/b&gt;&lt;br /&gt;Old Baldy Mountain&lt;br /&gt;6096 Feet&lt;/div&gt;"</v>
      </c>
    </row>
    <row r="55" spans="2:4" ht="12.75">
      <c r="B55" s="4"/>
      <c r="C55" s="14" t="s">
        <v>24</v>
      </c>
      <c r="D55" s="6" t="str">
        <f>"  var "&amp;C53&amp;"_Lat = """&amp;C60&amp;""";"</f>
        <v>  var Point06_Lat = "44.36184";</v>
      </c>
    </row>
    <row r="56" spans="2:4" ht="12.75">
      <c r="B56" s="4"/>
      <c r="C56" s="14" t="str">
        <f>C53&amp;"_Text"</f>
        <v>Point06_Text</v>
      </c>
      <c r="D56" s="6" t="str">
        <f>"  var "&amp;C53&amp;"_Long = """&amp;C61&amp;""";"</f>
        <v>  var Point06_Long = "-104.01523";</v>
      </c>
    </row>
    <row r="57" spans="2:4" ht="12.75">
      <c r="B57" s="4"/>
      <c r="C57" s="14" t="str">
        <f>C53&amp;"_Lat"</f>
        <v>Point06_Lat</v>
      </c>
      <c r="D57" s="6" t="str">
        <f>"  var "&amp;C53&amp;" = new GMarker(new GLatLng("&amp;C57&amp;","&amp;C58&amp;"),"&amp;C55&amp;");"</f>
        <v>  var Point06 = new GMarker(new GLatLng(Point06_Lat,Point06_Long),ICOtown);</v>
      </c>
    </row>
    <row r="58" spans="2:4" ht="12.75">
      <c r="B58" s="4"/>
      <c r="C58" s="14" t="str">
        <f>C53&amp;"_Long"</f>
        <v>Point06_Long</v>
      </c>
      <c r="D58" s="6" t="str">
        <f>"  GEvent.addListener("&amp;C53&amp;", ""click"", function()"</f>
        <v>  GEvent.addListener(Point06, "click", function()</v>
      </c>
    </row>
    <row r="59" spans="2:4" ht="12.75">
      <c r="B59" s="4"/>
      <c r="C59" s="5"/>
      <c r="D59" s="6" t="s">
        <v>0</v>
      </c>
    </row>
    <row r="60" spans="2:4" ht="12.75">
      <c r="B60" s="4"/>
      <c r="C60" s="12">
        <v>44.36184</v>
      </c>
      <c r="D60" s="6" t="str">
        <f>"      "&amp;C53&amp;".openInfoWindowHtml("&amp;C56&amp;");"</f>
        <v>      Point06.openInfoWindowHtml(Point06_Text);</v>
      </c>
    </row>
    <row r="61" spans="2:4" ht="12.75">
      <c r="B61" s="4"/>
      <c r="C61" s="13">
        <v>-104.01523</v>
      </c>
      <c r="D61" s="6" t="s">
        <v>1</v>
      </c>
    </row>
    <row r="62" spans="2:4" ht="12.75">
      <c r="B62" s="7"/>
      <c r="C62" s="8"/>
      <c r="D62" s="9"/>
    </row>
    <row r="63" spans="2:4" ht="12.75">
      <c r="B63" s="2">
        <f>B53+1</f>
        <v>7</v>
      </c>
      <c r="C63" s="15" t="str">
        <f>BaseName&amp;TEXT(B63,"00")</f>
        <v>Point07</v>
      </c>
      <c r="D63" s="3" t="str">
        <f>"//  "&amp;C63</f>
        <v>//  Point07</v>
      </c>
    </row>
    <row r="64" spans="2:4" ht="12.75">
      <c r="B64" s="4"/>
      <c r="C64" s="12" t="s">
        <v>38</v>
      </c>
      <c r="D64" s="6" t="str">
        <f>"  var "&amp;C66&amp;" = ""&lt;div&gt;"&amp;C64&amp;"&lt;/div&gt;"""</f>
        <v>  var Point07_Text = "&lt;div&gt;&lt;b&gt;Old Baldy Damn&lt;/b&gt;&lt;br /&gt;A bridge crossing and spur to Taco Alley&lt;/div&gt;"</v>
      </c>
    </row>
    <row r="65" spans="2:4" ht="12.75">
      <c r="B65" s="4"/>
      <c r="C65" s="14" t="s">
        <v>25</v>
      </c>
      <c r="D65" s="6" t="str">
        <f>"  var "&amp;C63&amp;"_Lat = """&amp;C70&amp;""";"</f>
        <v>  var Point07_Lat = "44.36076";</v>
      </c>
    </row>
    <row r="66" spans="2:4" ht="12.75">
      <c r="B66" s="4"/>
      <c r="C66" s="14" t="str">
        <f>C63&amp;"_Text"</f>
        <v>Point07_Text</v>
      </c>
      <c r="D66" s="6" t="str">
        <f>"  var "&amp;C63&amp;"_Long = """&amp;C71&amp;""";"</f>
        <v>  var Point07_Long = "-104.00182";</v>
      </c>
    </row>
    <row r="67" spans="2:4" ht="12.75">
      <c r="B67" s="4"/>
      <c r="C67" s="14" t="str">
        <f>C63&amp;"_Lat"</f>
        <v>Point07_Lat</v>
      </c>
      <c r="D67" s="6" t="str">
        <f>"  var "&amp;C63&amp;" = new GMarker(new GLatLng("&amp;C67&amp;","&amp;C68&amp;"),"&amp;C65&amp;");"</f>
        <v>  var Point07 = new GMarker(new GLatLng(Point07_Lat,Point07_Long),ICOinfo);</v>
      </c>
    </row>
    <row r="68" spans="2:4" ht="12.75">
      <c r="B68" s="4"/>
      <c r="C68" s="14" t="str">
        <f>C63&amp;"_Long"</f>
        <v>Point07_Long</v>
      </c>
      <c r="D68" s="6" t="str">
        <f>"  GEvent.addListener("&amp;C63&amp;", ""click"", function()"</f>
        <v>  GEvent.addListener(Point07, "click", function()</v>
      </c>
    </row>
    <row r="69" spans="2:4" ht="12.75">
      <c r="B69" s="4"/>
      <c r="C69" s="5"/>
      <c r="D69" s="6" t="s">
        <v>0</v>
      </c>
    </row>
    <row r="70" spans="2:4" ht="12.75">
      <c r="B70" s="4"/>
      <c r="C70" s="12">
        <v>44.36076</v>
      </c>
      <c r="D70" s="6" t="str">
        <f>"      "&amp;C63&amp;".openInfoWindowHtml("&amp;C66&amp;");"</f>
        <v>      Point07.openInfoWindowHtml(Point07_Text);</v>
      </c>
    </row>
    <row r="71" spans="2:4" ht="12.75">
      <c r="B71" s="4"/>
      <c r="C71" s="13">
        <v>-104.00182</v>
      </c>
      <c r="D71" s="6" t="s">
        <v>1</v>
      </c>
    </row>
    <row r="72" spans="2:4" ht="12.75">
      <c r="B72" s="7"/>
      <c r="C72" s="8"/>
      <c r="D72" s="9"/>
    </row>
    <row r="73" spans="2:4" ht="12.75">
      <c r="B73" s="2">
        <f>B63+1</f>
        <v>8</v>
      </c>
      <c r="C73" s="15" t="str">
        <f>BaseName&amp;TEXT(B73,"00")</f>
        <v>Point08</v>
      </c>
      <c r="D73" s="3" t="str">
        <f>"//  "&amp;C73</f>
        <v>//  Point08</v>
      </c>
    </row>
    <row r="74" spans="2:4" ht="12.75">
      <c r="B74" s="4"/>
      <c r="C74" s="12" t="s">
        <v>36</v>
      </c>
      <c r="D74" s="6" t="str">
        <f>"  var "&amp;C76&amp;" = ""&lt;div&gt;"&amp;C74&amp;"&lt;/div&gt;"""</f>
        <v>  var Point08_Text = "&lt;div&gt;&lt;b&gt;Aspen Grove&lt;/b&gt;&lt;br /&gt;A muddy sweeping drop through a large Aspen Forest&lt;/div&gt;"</v>
      </c>
    </row>
    <row r="75" spans="2:4" ht="12.75">
      <c r="B75" s="4"/>
      <c r="C75" s="14" t="s">
        <v>25</v>
      </c>
      <c r="D75" s="6" t="str">
        <f>"  var "&amp;C73&amp;"_Lat = """&amp;C80&amp;""";"</f>
        <v>  var Point08_Lat = "44.35498";</v>
      </c>
    </row>
    <row r="76" spans="2:4" ht="12.75">
      <c r="B76" s="4"/>
      <c r="C76" s="14" t="str">
        <f>C73&amp;"_Text"</f>
        <v>Point08_Text</v>
      </c>
      <c r="D76" s="6" t="str">
        <f>"  var "&amp;C73&amp;"_Long = """&amp;C81&amp;""";"</f>
        <v>  var Point08_Long = "-103.99842";</v>
      </c>
    </row>
    <row r="77" spans="2:4" ht="12.75">
      <c r="B77" s="4"/>
      <c r="C77" s="14" t="str">
        <f>C73&amp;"_Lat"</f>
        <v>Point08_Lat</v>
      </c>
      <c r="D77" s="6" t="str">
        <f>"  var "&amp;C73&amp;" = new GMarker(new GLatLng("&amp;C77&amp;","&amp;C78&amp;"),"&amp;C75&amp;");"</f>
        <v>  var Point08 = new GMarker(new GLatLng(Point08_Lat,Point08_Long),ICOinfo);</v>
      </c>
    </row>
    <row r="78" spans="2:4" ht="12.75">
      <c r="B78" s="4"/>
      <c r="C78" s="14" t="str">
        <f>C73&amp;"_Long"</f>
        <v>Point08_Long</v>
      </c>
      <c r="D78" s="6" t="str">
        <f>"  GEvent.addListener("&amp;C73&amp;", ""click"", function()"</f>
        <v>  GEvent.addListener(Point08, "click", function()</v>
      </c>
    </row>
    <row r="79" spans="2:4" ht="12.75">
      <c r="B79" s="4"/>
      <c r="C79" s="5"/>
      <c r="D79" s="6" t="s">
        <v>0</v>
      </c>
    </row>
    <row r="80" spans="2:4" ht="12.75">
      <c r="B80" s="4"/>
      <c r="C80" s="12">
        <v>44.35498</v>
      </c>
      <c r="D80" s="6" t="str">
        <f>"      "&amp;C73&amp;".openInfoWindowHtml("&amp;C76&amp;");"</f>
        <v>      Point08.openInfoWindowHtml(Point08_Text);</v>
      </c>
    </row>
    <row r="81" spans="2:4" ht="12.75">
      <c r="B81" s="4"/>
      <c r="C81" s="13">
        <v>-103.99842</v>
      </c>
      <c r="D81" s="6" t="s">
        <v>1</v>
      </c>
    </row>
    <row r="82" spans="2:4" ht="12.75">
      <c r="B82" s="7"/>
      <c r="C82" s="8"/>
      <c r="D82" s="9"/>
    </row>
    <row r="83" spans="2:4" ht="12.75">
      <c r="B83" s="2">
        <f>B73+1</f>
        <v>9</v>
      </c>
      <c r="C83" s="15" t="str">
        <f>BaseName&amp;TEXT(B83,"00")</f>
        <v>Point09</v>
      </c>
      <c r="D83" s="3" t="str">
        <f>"//  "&amp;C83</f>
        <v>//  Point09</v>
      </c>
    </row>
    <row r="84" spans="2:4" ht="12.75">
      <c r="B84" s="4"/>
      <c r="C84" s="12" t="s">
        <v>37</v>
      </c>
      <c r="D84" s="6" t="str">
        <f>"  var "&amp;C86&amp;" = ""&lt;div&gt;"&amp;C84&amp;"&lt;/div&gt;"""</f>
        <v>  var Point09_Text = "&lt;div&gt;&lt;b&gt;Watering Hole&lt;/b&gt;&lt;/div&gt;"</v>
      </c>
    </row>
    <row r="85" spans="2:4" ht="12.75">
      <c r="B85" s="4"/>
      <c r="C85" s="14" t="s">
        <v>25</v>
      </c>
      <c r="D85" s="6" t="str">
        <f>"  var "&amp;C83&amp;"_Lat = """&amp;C90&amp;""";"</f>
        <v>  var Point09_Lat = "44.34384";</v>
      </c>
    </row>
    <row r="86" spans="2:4" ht="12.75">
      <c r="B86" s="4"/>
      <c r="C86" s="14" t="str">
        <f>C83&amp;"_Text"</f>
        <v>Point09_Text</v>
      </c>
      <c r="D86" s="6" t="str">
        <f>"  var "&amp;C83&amp;"_Long = """&amp;C91&amp;""";"</f>
        <v>  var Point09_Long = "-104.00623";</v>
      </c>
    </row>
    <row r="87" spans="2:4" ht="12.75">
      <c r="B87" s="4"/>
      <c r="C87" s="14" t="str">
        <f>C83&amp;"_Lat"</f>
        <v>Point09_Lat</v>
      </c>
      <c r="D87" s="6" t="str">
        <f>"  var "&amp;C83&amp;" = new GMarker(new GLatLng("&amp;C87&amp;","&amp;C88&amp;"),"&amp;C85&amp;");"</f>
        <v>  var Point09 = new GMarker(new GLatLng(Point09_Lat,Point09_Long),ICOinfo);</v>
      </c>
    </row>
    <row r="88" spans="2:4" ht="12.75">
      <c r="B88" s="4"/>
      <c r="C88" s="14" t="str">
        <f>C83&amp;"_Long"</f>
        <v>Point09_Long</v>
      </c>
      <c r="D88" s="6" t="str">
        <f>"  GEvent.addListener("&amp;C83&amp;", ""click"", function()"</f>
        <v>  GEvent.addListener(Point09, "click", function()</v>
      </c>
    </row>
    <row r="89" spans="2:4" ht="12.75">
      <c r="B89" s="4"/>
      <c r="C89" s="5"/>
      <c r="D89" s="6" t="s">
        <v>0</v>
      </c>
    </row>
    <row r="90" spans="2:4" ht="12.75">
      <c r="B90" s="4"/>
      <c r="C90" s="12">
        <v>44.34384</v>
      </c>
      <c r="D90" s="6" t="str">
        <f>"      "&amp;C83&amp;".openInfoWindowHtml("&amp;C86&amp;");"</f>
        <v>      Point09.openInfoWindowHtml(Point09_Text);</v>
      </c>
    </row>
    <row r="91" spans="2:4" ht="12.75">
      <c r="B91" s="4"/>
      <c r="C91" s="13">
        <v>-104.00623</v>
      </c>
      <c r="D91" s="6" t="s">
        <v>1</v>
      </c>
    </row>
    <row r="92" spans="2:4" ht="12.75">
      <c r="B92" s="7"/>
      <c r="C92" s="8"/>
      <c r="D92" s="9"/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92"/>
  <sheetViews>
    <sheetView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5.28125" style="0" bestFit="1" customWidth="1"/>
    <col min="3" max="3" width="27.7109375" style="0" customWidth="1"/>
    <col min="4" max="4" width="69.7109375" style="0" customWidth="1"/>
    <col min="5" max="5" width="4.7109375" style="0" customWidth="1"/>
    <col min="6" max="6" width="25.00390625" style="0" bestFit="1" customWidth="1"/>
  </cols>
  <sheetData>
    <row r="1" ht="12.75">
      <c r="B1" t="s">
        <v>2</v>
      </c>
    </row>
    <row r="3" spans="2:6" ht="12.75">
      <c r="B3" s="2">
        <v>1</v>
      </c>
      <c r="C3" s="15" t="str">
        <f>BaseName&amp;TEXT(B3,"00")</f>
        <v>Point01</v>
      </c>
      <c r="D3" s="3" t="str">
        <f>"//  "&amp;C3</f>
        <v>//  Point01</v>
      </c>
      <c r="F3" t="s">
        <v>55</v>
      </c>
    </row>
    <row r="4" spans="1:6" ht="13.5">
      <c r="A4" t="s">
        <v>26</v>
      </c>
      <c r="B4" s="4"/>
      <c r="C4" s="12" t="s">
        <v>39</v>
      </c>
      <c r="D4" s="6" t="str">
        <f>"  var "&amp;C6&amp;" = ""&lt;div&gt;"&amp;C4&amp;"&lt;/div&gt;"""</f>
        <v>  var Point01_Text = "&lt;div&gt;&lt;b&gt;Reuter Trailhead&lt;/b&gt;&lt;br /&gt;Ample Parking Available&lt;/div&gt;"</v>
      </c>
      <c r="F4" s="17" t="s">
        <v>41</v>
      </c>
    </row>
    <row r="5" spans="1:6" ht="13.5">
      <c r="A5" t="s">
        <v>27</v>
      </c>
      <c r="B5" s="4"/>
      <c r="C5" s="14" t="s">
        <v>25</v>
      </c>
      <c r="D5" s="6" t="str">
        <f>"  var "&amp;C3&amp;"_Lat = """&amp;C10&amp;""";"</f>
        <v>  var Point01_Lat = "44.42624";</v>
      </c>
      <c r="F5" s="17" t="s">
        <v>42</v>
      </c>
    </row>
    <row r="6" spans="1:6" ht="13.5">
      <c r="A6" t="s">
        <v>28</v>
      </c>
      <c r="B6" s="4"/>
      <c r="C6" s="14" t="str">
        <f>C3&amp;"_Text"</f>
        <v>Point01_Text</v>
      </c>
      <c r="D6" s="6" t="str">
        <f>"  var "&amp;C3&amp;"_Long = """&amp;C11&amp;""";"</f>
        <v>  var Point01_Long = "-104.42591";</v>
      </c>
      <c r="F6" s="17" t="s">
        <v>43</v>
      </c>
    </row>
    <row r="7" spans="1:6" ht="13.5">
      <c r="A7" t="s">
        <v>29</v>
      </c>
      <c r="B7" s="4"/>
      <c r="C7" s="14" t="str">
        <f>C3&amp;"_Lat"</f>
        <v>Point01_Lat</v>
      </c>
      <c r="D7" s="6" t="str">
        <f>"  var "&amp;C3&amp;" = new GMarker(new GLatLng("&amp;C7&amp;","&amp;C8&amp;"),"&amp;C5&amp;");"</f>
        <v>  var Point01 = new GMarker(new GLatLng(Point01_Lat,Point01_Long),ICOinfo);</v>
      </c>
      <c r="F7" s="17" t="s">
        <v>44</v>
      </c>
    </row>
    <row r="8" spans="2:6" ht="13.5">
      <c r="B8" s="4"/>
      <c r="C8" s="14" t="str">
        <f>C3&amp;"_Long"</f>
        <v>Point01_Long</v>
      </c>
      <c r="D8" s="6" t="str">
        <f>"  GEvent.addListener("&amp;C3&amp;", ""click"", function()"</f>
        <v>  GEvent.addListener(Point01, "click", function()</v>
      </c>
      <c r="F8" s="17" t="s">
        <v>45</v>
      </c>
    </row>
    <row r="9" spans="2:6" ht="13.5">
      <c r="B9" s="4"/>
      <c r="D9" s="6" t="s">
        <v>0</v>
      </c>
      <c r="F9" s="17" t="s">
        <v>46</v>
      </c>
    </row>
    <row r="10" spans="2:6" ht="13.5">
      <c r="B10" s="4"/>
      <c r="C10" s="12">
        <v>44.42624</v>
      </c>
      <c r="D10" s="6" t="str">
        <f>"      "&amp;C3&amp;".openInfoWindowHtml("&amp;C6&amp;");"</f>
        <v>      Point01.openInfoWindowHtml(Point01_Text);</v>
      </c>
      <c r="F10" s="17" t="s">
        <v>47</v>
      </c>
    </row>
    <row r="11" spans="2:6" ht="12.75">
      <c r="B11" s="4"/>
      <c r="C11" s="13">
        <v>-104.42591</v>
      </c>
      <c r="D11" s="6" t="s">
        <v>1</v>
      </c>
      <c r="F11" s="18"/>
    </row>
    <row r="12" spans="1:6" ht="15">
      <c r="A12" s="16" t="s">
        <v>40</v>
      </c>
      <c r="B12" s="7"/>
      <c r="C12" s="8"/>
      <c r="D12" s="9"/>
      <c r="F12" s="17" t="s">
        <v>48</v>
      </c>
    </row>
    <row r="13" spans="2:6" ht="13.5">
      <c r="B13" s="2">
        <f>B3+1</f>
        <v>2</v>
      </c>
      <c r="C13" s="15" t="str">
        <f>BaseName&amp;TEXT(B13,"00")</f>
        <v>Point02</v>
      </c>
      <c r="D13" s="3" t="str">
        <f>"//  "&amp;C13</f>
        <v>//  Point02</v>
      </c>
      <c r="F13" s="17" t="s">
        <v>49</v>
      </c>
    </row>
    <row r="14" spans="2:6" ht="13.5">
      <c r="B14" s="4"/>
      <c r="C14" s="12" t="s">
        <v>31</v>
      </c>
      <c r="D14" s="6" t="str">
        <f>"  var "&amp;C16&amp;" = ""&lt;div&gt;"&amp;C14&amp;"&lt;/div&gt;"""</f>
        <v>  var Point02_Text = "&lt;div&gt;&lt;b&gt;Hard Turn&lt;/b&gt;&lt;br /&gt;Clockwise: remember to take a hard&lt;br /&gt;right at the bottom of a short rocky drop.&lt;/div&gt;"</v>
      </c>
      <c r="F14" s="17" t="s">
        <v>50</v>
      </c>
    </row>
    <row r="15" spans="2:6" ht="13.5">
      <c r="B15" s="4"/>
      <c r="C15" s="14" t="s">
        <v>25</v>
      </c>
      <c r="D15" s="6" t="str">
        <f>"  var "&amp;C13&amp;"_Lat = """&amp;C20&amp;""";"</f>
        <v>  var Point02_Lat = "44.3427";</v>
      </c>
      <c r="F15" s="17" t="s">
        <v>51</v>
      </c>
    </row>
    <row r="16" spans="2:6" ht="13.5">
      <c r="B16" s="4"/>
      <c r="C16" s="14" t="str">
        <f>C13&amp;"_Text"</f>
        <v>Point02_Text</v>
      </c>
      <c r="D16" s="6" t="str">
        <f>"  var "&amp;C13&amp;"_Long = """&amp;C21&amp;""";"</f>
        <v>  var Point02_Long = "-104.0195";</v>
      </c>
      <c r="F16" s="17" t="s">
        <v>52</v>
      </c>
    </row>
    <row r="17" spans="2:6" ht="13.5">
      <c r="B17" s="4"/>
      <c r="C17" s="14" t="str">
        <f>C13&amp;"_Lat"</f>
        <v>Point02_Lat</v>
      </c>
      <c r="D17" s="6" t="str">
        <f>"  var "&amp;C13&amp;" = new GMarker(new GLatLng("&amp;C17&amp;","&amp;C18&amp;"),"&amp;C15&amp;");"</f>
        <v>  var Point02 = new GMarker(new GLatLng(Point02_Lat,Point02_Long),ICOinfo);</v>
      </c>
      <c r="F17" s="17" t="s">
        <v>53</v>
      </c>
    </row>
    <row r="18" spans="2:6" ht="13.5">
      <c r="B18" s="4"/>
      <c r="C18" s="14" t="str">
        <f>C13&amp;"_Long"</f>
        <v>Point02_Long</v>
      </c>
      <c r="D18" s="6" t="str">
        <f>"  GEvent.addListener("&amp;C13&amp;", ""click"", function()"</f>
        <v>  GEvent.addListener(Point02, "click", function()</v>
      </c>
      <c r="F18" s="17" t="s">
        <v>54</v>
      </c>
    </row>
    <row r="19" spans="2:4" ht="12.75">
      <c r="B19" s="4"/>
      <c r="C19" s="5"/>
      <c r="D19" s="6" t="s">
        <v>0</v>
      </c>
    </row>
    <row r="20" spans="2:6" ht="15">
      <c r="B20" s="4"/>
      <c r="C20" s="12">
        <v>44.3427</v>
      </c>
      <c r="D20" s="6" t="str">
        <f>"      "&amp;C13&amp;".openInfoWindowHtml("&amp;C16&amp;");"</f>
        <v>      Point02.openInfoWindowHtml(Point02_Text);</v>
      </c>
      <c r="F20" s="16" t="s">
        <v>56</v>
      </c>
    </row>
    <row r="21" spans="2:6" ht="12.75">
      <c r="B21" s="4"/>
      <c r="C21" s="13">
        <v>-104.0195</v>
      </c>
      <c r="D21" s="6" t="s">
        <v>1</v>
      </c>
      <c r="F21" s="19" t="str">
        <f>"    map.addOverlay("&amp;C3&amp;");"</f>
        <v>    map.addOverlay(Point01);</v>
      </c>
    </row>
    <row r="22" spans="2:6" ht="12.75">
      <c r="B22" s="7"/>
      <c r="C22" s="8"/>
      <c r="D22" s="9"/>
      <c r="F22" s="19" t="str">
        <f>"    map.addOverlay("&amp;C13&amp;");"</f>
        <v>    map.addOverlay(Point02);</v>
      </c>
    </row>
    <row r="23" spans="2:6" ht="12.75">
      <c r="B23" s="2">
        <f>B13+1</f>
        <v>3</v>
      </c>
      <c r="C23" s="15" t="str">
        <f>BaseName&amp;TEXT(B23,"00")</f>
        <v>Point03</v>
      </c>
      <c r="D23" s="3" t="str">
        <f>"//  "&amp;C23</f>
        <v>//  Point03</v>
      </c>
      <c r="F23" s="19" t="str">
        <f>"    map.addOverlay("&amp;C23&amp;");"</f>
        <v>    map.addOverlay(Point03);</v>
      </c>
    </row>
    <row r="24" spans="2:6" ht="12.75">
      <c r="B24" s="4"/>
      <c r="C24" s="12" t="s">
        <v>32</v>
      </c>
      <c r="D24" s="6" t="str">
        <f>"  var "&amp;C26&amp;" = ""&lt;div&gt;"&amp;C24&amp;"&lt;/div&gt;"""</f>
        <v>  var Point03_Text = "&lt;div&gt;&lt;b&gt;Bridge Crossing&lt;/b&gt;&lt;/div&gt;"</v>
      </c>
      <c r="F24" s="19" t="str">
        <f>"    map.addOverlay("&amp;C33&amp;");"</f>
        <v>    map.addOverlay(Point04);</v>
      </c>
    </row>
    <row r="25" spans="2:6" ht="12.75">
      <c r="B25" s="4"/>
      <c r="C25" s="14" t="s">
        <v>25</v>
      </c>
      <c r="D25" s="6" t="str">
        <f>"  var "&amp;C23&amp;"_Lat = """&amp;C30&amp;""";"</f>
        <v>  var Point03_Lat = "44.35013";</v>
      </c>
      <c r="F25" s="19" t="str">
        <f>"    map.addOverlay("&amp;C43&amp;");"</f>
        <v>    map.addOverlay(Point05);</v>
      </c>
    </row>
    <row r="26" spans="2:6" ht="12.75">
      <c r="B26" s="4"/>
      <c r="C26" s="14" t="str">
        <f>C23&amp;"_Text"</f>
        <v>Point03_Text</v>
      </c>
      <c r="D26" s="6" t="str">
        <f>"  var "&amp;C23&amp;"_Long = """&amp;C31&amp;""";"</f>
        <v>  var Point03_Long = "-104.01272";</v>
      </c>
      <c r="F26" s="19" t="str">
        <f>"    map.addOverlay("&amp;C53&amp;");"</f>
        <v>    map.addOverlay(Point06);</v>
      </c>
    </row>
    <row r="27" spans="2:6" ht="12.75">
      <c r="B27" s="4"/>
      <c r="C27" s="14" t="str">
        <f>C23&amp;"_Lat"</f>
        <v>Point03_Lat</v>
      </c>
      <c r="D27" s="6" t="str">
        <f>"  var "&amp;C23&amp;" = new GMarker(new GLatLng("&amp;C27&amp;","&amp;C28&amp;"),"&amp;C25&amp;");"</f>
        <v>  var Point03 = new GMarker(new GLatLng(Point03_Lat,Point03_Long),ICOinfo);</v>
      </c>
      <c r="F27" s="19" t="str">
        <f>"    map.addOverlay("&amp;C63&amp;");"</f>
        <v>    map.addOverlay(Point07);</v>
      </c>
    </row>
    <row r="28" spans="2:6" ht="12.75">
      <c r="B28" s="4"/>
      <c r="C28" s="14" t="str">
        <f>C23&amp;"_Long"</f>
        <v>Point03_Long</v>
      </c>
      <c r="D28" s="6" t="str">
        <f>"  GEvent.addListener("&amp;C23&amp;", ""click"", function()"</f>
        <v>  GEvent.addListener(Point03, "click", function()</v>
      </c>
      <c r="F28" s="19" t="str">
        <f>"    map.addOverlay("&amp;C73&amp;");"</f>
        <v>    map.addOverlay(Point08);</v>
      </c>
    </row>
    <row r="29" spans="2:6" ht="12.75">
      <c r="B29" s="4"/>
      <c r="C29" s="5"/>
      <c r="D29" s="6" t="s">
        <v>0</v>
      </c>
      <c r="F29" s="19" t="str">
        <f>"    map.addOverlay("&amp;C83&amp;");"</f>
        <v>    map.addOverlay(Point09);</v>
      </c>
    </row>
    <row r="30" spans="2:4" ht="12.75">
      <c r="B30" s="4"/>
      <c r="C30" s="12">
        <v>44.35013</v>
      </c>
      <c r="D30" s="6" t="str">
        <f>"      "&amp;C23&amp;".openInfoWindowHtml("&amp;C26&amp;");"</f>
        <v>      Point03.openInfoWindowHtml(Point03_Text);</v>
      </c>
    </row>
    <row r="31" spans="2:4" ht="12.75">
      <c r="B31" s="4"/>
      <c r="C31" s="13">
        <v>-104.01272</v>
      </c>
      <c r="D31" s="6" t="s">
        <v>1</v>
      </c>
    </row>
    <row r="32" spans="2:4" ht="12.75">
      <c r="B32" s="7"/>
      <c r="C32" s="8"/>
      <c r="D32" s="9"/>
    </row>
    <row r="33" spans="2:4" ht="12.75">
      <c r="B33" s="2">
        <f>B23+1</f>
        <v>4</v>
      </c>
      <c r="C33" s="15" t="str">
        <f>BaseName&amp;TEXT(B33,"00")</f>
        <v>Point04</v>
      </c>
      <c r="D33" s="3" t="str">
        <f>"//  "&amp;C33</f>
        <v>//  Point04</v>
      </c>
    </row>
    <row r="34" spans="2:4" ht="12.75">
      <c r="B34" s="4"/>
      <c r="C34" s="12" t="s">
        <v>33</v>
      </c>
      <c r="D34" s="6" t="str">
        <f>"  var "&amp;C36&amp;" = ""&lt;div&gt;"&amp;C34&amp;"&lt;/div&gt;"""</f>
        <v>  var Point04_Text = "&lt;div&gt;&lt;b&gt;Gully Crossing&lt;/b&gt;&lt;br /&gt;Big grassy gully crossing.&lt;/div&gt;"</v>
      </c>
    </row>
    <row r="35" spans="2:4" ht="12.75">
      <c r="B35" s="4"/>
      <c r="C35" s="14" t="s">
        <v>25</v>
      </c>
      <c r="D35" s="6" t="str">
        <f>"  var "&amp;C33&amp;"_Lat = """&amp;C40&amp;""";"</f>
        <v>  var Point04_Lat = "44.35835";</v>
      </c>
    </row>
    <row r="36" spans="2:4" ht="12.75">
      <c r="B36" s="4"/>
      <c r="C36" s="14" t="str">
        <f>C33&amp;"_Text"</f>
        <v>Point04_Text</v>
      </c>
      <c r="D36" s="6" t="str">
        <f>"  var "&amp;C33&amp;"_Long = """&amp;C41&amp;""";"</f>
        <v>  var Point04_Long = "-104.00463";</v>
      </c>
    </row>
    <row r="37" spans="2:4" ht="12.75">
      <c r="B37" s="4"/>
      <c r="C37" s="14" t="str">
        <f>C33&amp;"_Lat"</f>
        <v>Point04_Lat</v>
      </c>
      <c r="D37" s="6" t="str">
        <f>"  var "&amp;C33&amp;" = new GMarker(new GLatLng("&amp;C37&amp;","&amp;C38&amp;"),"&amp;C35&amp;");"</f>
        <v>  var Point04 = new GMarker(new GLatLng(Point04_Lat,Point04_Long),ICOinfo);</v>
      </c>
    </row>
    <row r="38" spans="2:4" ht="12.75">
      <c r="B38" s="4"/>
      <c r="C38" s="14" t="str">
        <f>C33&amp;"_Long"</f>
        <v>Point04_Long</v>
      </c>
      <c r="D38" s="6" t="str">
        <f>"  GEvent.addListener("&amp;C33&amp;", ""click"", function()"</f>
        <v>  GEvent.addListener(Point04, "click", function()</v>
      </c>
    </row>
    <row r="39" spans="2:4" ht="12.75">
      <c r="B39" s="4"/>
      <c r="C39" s="5"/>
      <c r="D39" s="6" t="s">
        <v>0</v>
      </c>
    </row>
    <row r="40" spans="2:4" ht="12.75">
      <c r="B40" s="4"/>
      <c r="C40" s="12">
        <v>44.35835</v>
      </c>
      <c r="D40" s="6" t="str">
        <f>"      "&amp;C33&amp;".openInfoWindowHtml("&amp;C36&amp;");"</f>
        <v>      Point04.openInfoWindowHtml(Point04_Text);</v>
      </c>
    </row>
    <row r="41" spans="2:4" ht="12.75">
      <c r="B41" s="4"/>
      <c r="C41" s="13">
        <v>-104.00463</v>
      </c>
      <c r="D41" s="6" t="s">
        <v>1</v>
      </c>
    </row>
    <row r="42" spans="2:4" ht="12.75">
      <c r="B42" s="7"/>
      <c r="C42" s="8"/>
      <c r="D42" s="9"/>
    </row>
    <row r="43" spans="2:4" ht="12.75">
      <c r="B43" s="2">
        <f>B33+1</f>
        <v>5</v>
      </c>
      <c r="C43" s="15" t="str">
        <f>BaseName&amp;TEXT(B43,"00")</f>
        <v>Point05</v>
      </c>
      <c r="D43" s="3" t="str">
        <f>"//  "&amp;C43</f>
        <v>//  Point05</v>
      </c>
    </row>
    <row r="44" spans="2:4" ht="12.75">
      <c r="B44" s="4"/>
      <c r="C44" s="12" t="s">
        <v>34</v>
      </c>
      <c r="D44" s="6" t="str">
        <f>"  var "&amp;C46&amp;" = ""&lt;div&gt;"&amp;C44&amp;"&lt;/div&gt;"""</f>
        <v>  var Point05_Text = "&lt;div&gt;&lt;b&gt;Summit Intersection&lt;/b&gt;&lt;br /&gt;Start of the Summit Spur&lt;br /&gt;Clockwise: turn right-or left after summit ascent&lt;br /&gt;Counter Clockwise: turn left-or continue straight after summit ascent&lt;/div&gt;"</v>
      </c>
    </row>
    <row r="45" spans="2:4" ht="12.75">
      <c r="B45" s="4"/>
      <c r="C45" s="14" t="s">
        <v>25</v>
      </c>
      <c r="D45" s="6" t="str">
        <f>"  var "&amp;C43&amp;"_Lat = """&amp;C50&amp;""";"</f>
        <v>  var Point05_Lat = "44.35957";</v>
      </c>
    </row>
    <row r="46" spans="2:4" ht="12.75">
      <c r="B46" s="4"/>
      <c r="C46" s="14" t="str">
        <f>C43&amp;"_Text"</f>
        <v>Point05_Text</v>
      </c>
      <c r="D46" s="6" t="str">
        <f>"  var "&amp;C43&amp;"_Long = """&amp;C51&amp;""";"</f>
        <v>  var Point05_Long = "-104.00511";</v>
      </c>
    </row>
    <row r="47" spans="2:4" ht="12.75">
      <c r="B47" s="4"/>
      <c r="C47" s="14" t="str">
        <f>C43&amp;"_Lat"</f>
        <v>Point05_Lat</v>
      </c>
      <c r="D47" s="6" t="str">
        <f>"  var "&amp;C43&amp;" = new GMarker(new GLatLng("&amp;C47&amp;","&amp;C48&amp;"),"&amp;C45&amp;");"</f>
        <v>  var Point05 = new GMarker(new GLatLng(Point05_Lat,Point05_Long),ICOinfo);</v>
      </c>
    </row>
    <row r="48" spans="2:4" ht="12.75">
      <c r="B48" s="4"/>
      <c r="C48" s="14" t="str">
        <f>C43&amp;"_Long"</f>
        <v>Point05_Long</v>
      </c>
      <c r="D48" s="6" t="str">
        <f>"  GEvent.addListener("&amp;C43&amp;", ""click"", function()"</f>
        <v>  GEvent.addListener(Point05, "click", function()</v>
      </c>
    </row>
    <row r="49" spans="2:4" ht="12.75">
      <c r="B49" s="4"/>
      <c r="C49" s="5"/>
      <c r="D49" s="6" t="s">
        <v>0</v>
      </c>
    </row>
    <row r="50" spans="2:4" ht="12.75">
      <c r="B50" s="4"/>
      <c r="C50" s="12">
        <v>44.35957</v>
      </c>
      <c r="D50" s="6" t="str">
        <f>"      "&amp;C43&amp;".openInfoWindowHtml("&amp;C46&amp;");"</f>
        <v>      Point05.openInfoWindowHtml(Point05_Text);</v>
      </c>
    </row>
    <row r="51" spans="2:4" ht="12.75">
      <c r="B51" s="4"/>
      <c r="C51" s="13">
        <v>-104.00511</v>
      </c>
      <c r="D51" s="6" t="s">
        <v>1</v>
      </c>
    </row>
    <row r="52" spans="2:4" ht="12.75">
      <c r="B52" s="7"/>
      <c r="C52" s="8"/>
      <c r="D52" s="9"/>
    </row>
    <row r="53" spans="2:4" ht="12.75">
      <c r="B53" s="2">
        <f>B43+1</f>
        <v>6</v>
      </c>
      <c r="C53" s="15" t="str">
        <f>BaseName&amp;TEXT(B53,"00")</f>
        <v>Point06</v>
      </c>
      <c r="D53" s="3" t="str">
        <f>"//  "&amp;C53</f>
        <v>//  Point06</v>
      </c>
    </row>
    <row r="54" spans="2:4" ht="12.75">
      <c r="B54" s="4"/>
      <c r="C54" s="12" t="s">
        <v>35</v>
      </c>
      <c r="D54" s="6" t="str">
        <f>"  var "&amp;C56&amp;" = ""&lt;div&gt;"&amp;C54&amp;"&lt;/div&gt;"""</f>
        <v>  var Point06_Text = "&lt;div&gt;&lt;b&gt;Summit&lt;/b&gt;&lt;br /&gt;Old Baldy Mountain&lt;br /&gt;6096 Feet&lt;/div&gt;"</v>
      </c>
    </row>
    <row r="55" spans="2:4" ht="12.75">
      <c r="B55" s="4"/>
      <c r="C55" s="14" t="s">
        <v>24</v>
      </c>
      <c r="D55" s="6" t="str">
        <f>"  var "&amp;C53&amp;"_Lat = """&amp;C60&amp;""";"</f>
        <v>  var Point06_Lat = "44.36184";</v>
      </c>
    </row>
    <row r="56" spans="2:4" ht="12.75">
      <c r="B56" s="4"/>
      <c r="C56" s="14" t="str">
        <f>C53&amp;"_Text"</f>
        <v>Point06_Text</v>
      </c>
      <c r="D56" s="6" t="str">
        <f>"  var "&amp;C53&amp;"_Long = """&amp;C61&amp;""";"</f>
        <v>  var Point06_Long = "-104.01523";</v>
      </c>
    </row>
    <row r="57" spans="2:4" ht="12.75">
      <c r="B57" s="4"/>
      <c r="C57" s="14" t="str">
        <f>C53&amp;"_Lat"</f>
        <v>Point06_Lat</v>
      </c>
      <c r="D57" s="6" t="str">
        <f>"  var "&amp;C53&amp;" = new GMarker(new GLatLng("&amp;C57&amp;","&amp;C58&amp;"),"&amp;C55&amp;");"</f>
        <v>  var Point06 = new GMarker(new GLatLng(Point06_Lat,Point06_Long),ICOtown);</v>
      </c>
    </row>
    <row r="58" spans="2:4" ht="12.75">
      <c r="B58" s="4"/>
      <c r="C58" s="14" t="str">
        <f>C53&amp;"_Long"</f>
        <v>Point06_Long</v>
      </c>
      <c r="D58" s="6" t="str">
        <f>"  GEvent.addListener("&amp;C53&amp;", ""click"", function()"</f>
        <v>  GEvent.addListener(Point06, "click", function()</v>
      </c>
    </row>
    <row r="59" spans="2:4" ht="12.75">
      <c r="B59" s="4"/>
      <c r="C59" s="5"/>
      <c r="D59" s="6" t="s">
        <v>0</v>
      </c>
    </row>
    <row r="60" spans="2:4" ht="12.75">
      <c r="B60" s="4"/>
      <c r="C60" s="12">
        <v>44.36184</v>
      </c>
      <c r="D60" s="6" t="str">
        <f>"      "&amp;C53&amp;".openInfoWindowHtml("&amp;C56&amp;");"</f>
        <v>      Point06.openInfoWindowHtml(Point06_Text);</v>
      </c>
    </row>
    <row r="61" spans="2:4" ht="12.75">
      <c r="B61" s="4"/>
      <c r="C61" s="13">
        <v>-104.01523</v>
      </c>
      <c r="D61" s="6" t="s">
        <v>1</v>
      </c>
    </row>
    <row r="62" spans="2:4" ht="12.75">
      <c r="B62" s="7"/>
      <c r="C62" s="8"/>
      <c r="D62" s="9"/>
    </row>
    <row r="63" spans="2:4" ht="12.75">
      <c r="B63" s="2">
        <f>B53+1</f>
        <v>7</v>
      </c>
      <c r="C63" s="15" t="str">
        <f>BaseName&amp;TEXT(B63,"00")</f>
        <v>Point07</v>
      </c>
      <c r="D63" s="3" t="str">
        <f>"//  "&amp;C63</f>
        <v>//  Point07</v>
      </c>
    </row>
    <row r="64" spans="2:4" ht="12.75">
      <c r="B64" s="4"/>
      <c r="C64" s="12" t="s">
        <v>38</v>
      </c>
      <c r="D64" s="6" t="str">
        <f>"  var "&amp;C66&amp;" = ""&lt;div&gt;"&amp;C64&amp;"&lt;/div&gt;"""</f>
        <v>  var Point07_Text = "&lt;div&gt;&lt;b&gt;Old Baldy Damn&lt;/b&gt;&lt;br /&gt;A bridge crossing and spur to Taco Alley&lt;/div&gt;"</v>
      </c>
    </row>
    <row r="65" spans="2:4" ht="12.75">
      <c r="B65" s="4"/>
      <c r="C65" s="14" t="s">
        <v>25</v>
      </c>
      <c r="D65" s="6" t="str">
        <f>"  var "&amp;C63&amp;"_Lat = """&amp;C70&amp;""";"</f>
        <v>  var Point07_Lat = "44.36076";</v>
      </c>
    </row>
    <row r="66" spans="2:4" ht="12.75">
      <c r="B66" s="4"/>
      <c r="C66" s="14" t="str">
        <f>C63&amp;"_Text"</f>
        <v>Point07_Text</v>
      </c>
      <c r="D66" s="6" t="str">
        <f>"  var "&amp;C63&amp;"_Long = """&amp;C71&amp;""";"</f>
        <v>  var Point07_Long = "-104.00182";</v>
      </c>
    </row>
    <row r="67" spans="2:4" ht="12.75">
      <c r="B67" s="4"/>
      <c r="C67" s="14" t="str">
        <f>C63&amp;"_Lat"</f>
        <v>Point07_Lat</v>
      </c>
      <c r="D67" s="6" t="str">
        <f>"  var "&amp;C63&amp;" = new GMarker(new GLatLng("&amp;C67&amp;","&amp;C68&amp;"),"&amp;C65&amp;");"</f>
        <v>  var Point07 = new GMarker(new GLatLng(Point07_Lat,Point07_Long),ICOinfo);</v>
      </c>
    </row>
    <row r="68" spans="2:4" ht="12.75">
      <c r="B68" s="4"/>
      <c r="C68" s="14" t="str">
        <f>C63&amp;"_Long"</f>
        <v>Point07_Long</v>
      </c>
      <c r="D68" s="6" t="str">
        <f>"  GEvent.addListener("&amp;C63&amp;", ""click"", function()"</f>
        <v>  GEvent.addListener(Point07, "click", function()</v>
      </c>
    </row>
    <row r="69" spans="2:4" ht="12.75">
      <c r="B69" s="4"/>
      <c r="C69" s="5"/>
      <c r="D69" s="6" t="s">
        <v>0</v>
      </c>
    </row>
    <row r="70" spans="2:4" ht="12.75">
      <c r="B70" s="4"/>
      <c r="C70" s="12">
        <v>44.36076</v>
      </c>
      <c r="D70" s="6" t="str">
        <f>"      "&amp;C63&amp;".openInfoWindowHtml("&amp;C66&amp;");"</f>
        <v>      Point07.openInfoWindowHtml(Point07_Text);</v>
      </c>
    </row>
    <row r="71" spans="2:4" ht="12.75">
      <c r="B71" s="4"/>
      <c r="C71" s="13">
        <v>-104.00182</v>
      </c>
      <c r="D71" s="6" t="s">
        <v>1</v>
      </c>
    </row>
    <row r="72" spans="2:4" ht="12.75">
      <c r="B72" s="7"/>
      <c r="C72" s="8"/>
      <c r="D72" s="9"/>
    </row>
    <row r="73" spans="2:4" ht="12.75">
      <c r="B73" s="2">
        <f>B63+1</f>
        <v>8</v>
      </c>
      <c r="C73" s="15" t="str">
        <f>BaseName&amp;TEXT(B73,"00")</f>
        <v>Point08</v>
      </c>
      <c r="D73" s="3" t="str">
        <f>"//  "&amp;C73</f>
        <v>//  Point08</v>
      </c>
    </row>
    <row r="74" spans="2:4" ht="12.75">
      <c r="B74" s="4"/>
      <c r="C74" s="12" t="s">
        <v>36</v>
      </c>
      <c r="D74" s="6" t="str">
        <f>"  var "&amp;C76&amp;" = ""&lt;div&gt;"&amp;C74&amp;"&lt;/div&gt;"""</f>
        <v>  var Point08_Text = "&lt;div&gt;&lt;b&gt;Aspen Grove&lt;/b&gt;&lt;br /&gt;A muddy sweeping drop through a large Aspen Forest&lt;/div&gt;"</v>
      </c>
    </row>
    <row r="75" spans="2:4" ht="12.75">
      <c r="B75" s="4"/>
      <c r="C75" s="14" t="s">
        <v>25</v>
      </c>
      <c r="D75" s="6" t="str">
        <f>"  var "&amp;C73&amp;"_Lat = """&amp;C80&amp;""";"</f>
        <v>  var Point08_Lat = "44.35498";</v>
      </c>
    </row>
    <row r="76" spans="2:4" ht="12.75">
      <c r="B76" s="4"/>
      <c r="C76" s="14" t="str">
        <f>C73&amp;"_Text"</f>
        <v>Point08_Text</v>
      </c>
      <c r="D76" s="6" t="str">
        <f>"  var "&amp;C73&amp;"_Long = """&amp;C81&amp;""";"</f>
        <v>  var Point08_Long = "-103.99842";</v>
      </c>
    </row>
    <row r="77" spans="2:4" ht="12.75">
      <c r="B77" s="4"/>
      <c r="C77" s="14" t="str">
        <f>C73&amp;"_Lat"</f>
        <v>Point08_Lat</v>
      </c>
      <c r="D77" s="6" t="str">
        <f>"  var "&amp;C73&amp;" = new GMarker(new GLatLng("&amp;C77&amp;","&amp;C78&amp;"),"&amp;C75&amp;");"</f>
        <v>  var Point08 = new GMarker(new GLatLng(Point08_Lat,Point08_Long),ICOinfo);</v>
      </c>
    </row>
    <row r="78" spans="2:4" ht="12.75">
      <c r="B78" s="4"/>
      <c r="C78" s="14" t="str">
        <f>C73&amp;"_Long"</f>
        <v>Point08_Long</v>
      </c>
      <c r="D78" s="6" t="str">
        <f>"  GEvent.addListener("&amp;C73&amp;", ""click"", function()"</f>
        <v>  GEvent.addListener(Point08, "click", function()</v>
      </c>
    </row>
    <row r="79" spans="2:4" ht="12.75">
      <c r="B79" s="4"/>
      <c r="C79" s="5"/>
      <c r="D79" s="6" t="s">
        <v>0</v>
      </c>
    </row>
    <row r="80" spans="2:4" ht="12.75">
      <c r="B80" s="4"/>
      <c r="C80" s="12">
        <v>44.35498</v>
      </c>
      <c r="D80" s="6" t="str">
        <f>"      "&amp;C73&amp;".openInfoWindowHtml("&amp;C76&amp;");"</f>
        <v>      Point08.openInfoWindowHtml(Point08_Text);</v>
      </c>
    </row>
    <row r="81" spans="2:4" ht="12.75">
      <c r="B81" s="4"/>
      <c r="C81" s="13">
        <v>-103.99842</v>
      </c>
      <c r="D81" s="6" t="s">
        <v>1</v>
      </c>
    </row>
    <row r="82" spans="2:4" ht="12.75">
      <c r="B82" s="7"/>
      <c r="C82" s="8"/>
      <c r="D82" s="9"/>
    </row>
    <row r="83" spans="2:4" ht="12.75">
      <c r="B83" s="2">
        <f>B73+1</f>
        <v>9</v>
      </c>
      <c r="C83" s="15" t="str">
        <f>BaseName&amp;TEXT(B83,"00")</f>
        <v>Point09</v>
      </c>
      <c r="D83" s="3" t="str">
        <f>"//  "&amp;C83</f>
        <v>//  Point09</v>
      </c>
    </row>
    <row r="84" spans="2:4" ht="12.75">
      <c r="B84" s="4"/>
      <c r="C84" s="12" t="s">
        <v>37</v>
      </c>
      <c r="D84" s="6" t="str">
        <f>"  var "&amp;C86&amp;" = ""&lt;div&gt;"&amp;C84&amp;"&lt;/div&gt;"""</f>
        <v>  var Point09_Text = "&lt;div&gt;&lt;b&gt;Watering Hole&lt;/b&gt;&lt;/div&gt;"</v>
      </c>
    </row>
    <row r="85" spans="2:4" ht="12.75">
      <c r="B85" s="4"/>
      <c r="C85" s="14" t="s">
        <v>25</v>
      </c>
      <c r="D85" s="6" t="str">
        <f>"  var "&amp;C83&amp;"_Lat = """&amp;C90&amp;""";"</f>
        <v>  var Point09_Lat = "44.34384";</v>
      </c>
    </row>
    <row r="86" spans="2:4" ht="12.75">
      <c r="B86" s="4"/>
      <c r="C86" s="14" t="str">
        <f>C83&amp;"_Text"</f>
        <v>Point09_Text</v>
      </c>
      <c r="D86" s="6" t="str">
        <f>"  var "&amp;C83&amp;"_Long = """&amp;C91&amp;""";"</f>
        <v>  var Point09_Long = "-104.00623";</v>
      </c>
    </row>
    <row r="87" spans="2:4" ht="12.75">
      <c r="B87" s="4"/>
      <c r="C87" s="14" t="str">
        <f>C83&amp;"_Lat"</f>
        <v>Point09_Lat</v>
      </c>
      <c r="D87" s="6" t="str">
        <f>"  var "&amp;C83&amp;" = new GMarker(new GLatLng("&amp;C87&amp;","&amp;C88&amp;"),"&amp;C85&amp;");"</f>
        <v>  var Point09 = new GMarker(new GLatLng(Point09_Lat,Point09_Long),ICOinfo);</v>
      </c>
    </row>
    <row r="88" spans="2:4" ht="12.75">
      <c r="B88" s="4"/>
      <c r="C88" s="14" t="str">
        <f>C83&amp;"_Long"</f>
        <v>Point09_Long</v>
      </c>
      <c r="D88" s="6" t="str">
        <f>"  GEvent.addListener("&amp;C83&amp;", ""click"", function()"</f>
        <v>  GEvent.addListener(Point09, "click", function()</v>
      </c>
    </row>
    <row r="89" spans="2:4" ht="12.75">
      <c r="B89" s="4"/>
      <c r="C89" s="5"/>
      <c r="D89" s="6" t="s">
        <v>0</v>
      </c>
    </row>
    <row r="90" spans="2:4" ht="12.75">
      <c r="B90" s="4"/>
      <c r="C90" s="12">
        <v>44.34384</v>
      </c>
      <c r="D90" s="6" t="str">
        <f>"      "&amp;C83&amp;".openInfoWindowHtml("&amp;C86&amp;");"</f>
        <v>      Point09.openInfoWindowHtml(Point09_Text);</v>
      </c>
    </row>
    <row r="91" spans="2:4" ht="12.75">
      <c r="B91" s="4"/>
      <c r="C91" s="13">
        <v>-104.00623</v>
      </c>
      <c r="D91" s="6" t="s">
        <v>1</v>
      </c>
    </row>
    <row r="92" spans="2:4" ht="12.75">
      <c r="B92" s="7"/>
      <c r="C92" s="8"/>
      <c r="D92" s="9"/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72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30.28125" style="0" customWidth="1"/>
    <col min="2" max="2" width="5.28125" style="0" bestFit="1" customWidth="1"/>
    <col min="3" max="3" width="27.7109375" style="0" customWidth="1"/>
    <col min="4" max="4" width="69.7109375" style="0" customWidth="1"/>
    <col min="5" max="5" width="4.7109375" style="0" customWidth="1"/>
    <col min="6" max="6" width="25.00390625" style="0" bestFit="1" customWidth="1"/>
  </cols>
  <sheetData>
    <row r="1" ht="12.75">
      <c r="B1" t="s">
        <v>2</v>
      </c>
    </row>
    <row r="3" spans="1:6" ht="12.75">
      <c r="A3" s="20"/>
      <c r="B3" s="2">
        <v>1</v>
      </c>
      <c r="C3" s="15" t="str">
        <f>BaseName&amp;TEXT(B3,"00")</f>
        <v>Point01</v>
      </c>
      <c r="D3" s="3" t="str">
        <f>"//  "&amp;C3</f>
        <v>//  Point01</v>
      </c>
      <c r="F3" t="s">
        <v>55</v>
      </c>
    </row>
    <row r="4" spans="1:6" ht="13.5">
      <c r="A4" s="20" t="s">
        <v>57</v>
      </c>
      <c r="B4" s="4"/>
      <c r="C4" s="12" t="str">
        <f>"&lt;b&gt;"&amp;A4&amp;"&lt;/b&gt;"</f>
        <v>&lt;b&gt;Nazca Lines&lt;/b&gt;</v>
      </c>
      <c r="D4" s="6" t="str">
        <f>"  var "&amp;C6&amp;" = ""&lt;div&gt;"&amp;C4&amp;"&lt;/div&gt;"""</f>
        <v>  var Point01_Text = "&lt;div&gt;&lt;b&gt;Nazca Lines&lt;/b&gt;&lt;/div&gt;"</v>
      </c>
      <c r="F4" s="17" t="s">
        <v>41</v>
      </c>
    </row>
    <row r="5" spans="1:6" ht="13.5">
      <c r="A5" s="20"/>
      <c r="B5" s="4"/>
      <c r="C5" s="14" t="s">
        <v>25</v>
      </c>
      <c r="D5" s="6" t="str">
        <f>"  var "&amp;C3&amp;"_Lat = """&amp;C10&amp;""";"</f>
        <v>  var Point01_Lat = "-14.73";</v>
      </c>
      <c r="F5" s="17" t="s">
        <v>42</v>
      </c>
    </row>
    <row r="6" spans="1:6" ht="13.5">
      <c r="A6" s="20"/>
      <c r="B6" s="4"/>
      <c r="C6" s="14" t="str">
        <f>C3&amp;"_Text"</f>
        <v>Point01_Text</v>
      </c>
      <c r="D6" s="6" t="str">
        <f>"  var "&amp;C3&amp;"_Long = """&amp;C11&amp;""";"</f>
        <v>  var Point01_Long = "-75.14";</v>
      </c>
      <c r="F6" s="17" t="s">
        <v>43</v>
      </c>
    </row>
    <row r="7" spans="1:6" ht="13.5">
      <c r="A7" s="20"/>
      <c r="B7" s="4"/>
      <c r="C7" s="14" t="str">
        <f>C3&amp;"_Lat"</f>
        <v>Point01_Lat</v>
      </c>
      <c r="D7" s="6" t="str">
        <f>"  var "&amp;C3&amp;" = new GMarker(new GLatLng("&amp;C7&amp;","&amp;C8&amp;"),"&amp;C5&amp;");"</f>
        <v>  var Point01 = new GMarker(new GLatLng(Point01_Lat,Point01_Long),ICOinfo);</v>
      </c>
      <c r="F7" s="17" t="s">
        <v>44</v>
      </c>
    </row>
    <row r="8" spans="1:6" ht="13.5">
      <c r="A8" s="20"/>
      <c r="B8" s="4"/>
      <c r="C8" s="14" t="str">
        <f>C3&amp;"_Long"</f>
        <v>Point01_Long</v>
      </c>
      <c r="D8" s="6" t="str">
        <f>"  GEvent.addListener("&amp;C3&amp;", ""click"", function()"</f>
        <v>  GEvent.addListener(Point01, "click", function()</v>
      </c>
      <c r="F8" s="17" t="s">
        <v>45</v>
      </c>
    </row>
    <row r="9" spans="2:6" ht="13.5">
      <c r="B9" s="4"/>
      <c r="D9" s="6" t="s">
        <v>0</v>
      </c>
      <c r="F9" s="17" t="s">
        <v>46</v>
      </c>
    </row>
    <row r="10" spans="1:6" ht="13.5">
      <c r="A10" s="20">
        <v>-14.73</v>
      </c>
      <c r="B10" s="4"/>
      <c r="C10" s="12">
        <f>A10</f>
        <v>-14.73</v>
      </c>
      <c r="D10" s="6" t="str">
        <f>"      "&amp;C3&amp;".openInfoWindowHtml("&amp;C6&amp;");"</f>
        <v>      Point01.openInfoWindowHtml(Point01_Text);</v>
      </c>
      <c r="F10" s="17" t="s">
        <v>47</v>
      </c>
    </row>
    <row r="11" spans="1:6" ht="12.75">
      <c r="A11" s="20">
        <v>-75.14</v>
      </c>
      <c r="B11" s="4"/>
      <c r="C11" s="12">
        <f>A11</f>
        <v>-75.14</v>
      </c>
      <c r="D11" s="6" t="s">
        <v>1</v>
      </c>
      <c r="F11" s="18"/>
    </row>
    <row r="12" spans="1:6" ht="13.5">
      <c r="A12" s="20"/>
      <c r="B12" s="7"/>
      <c r="C12" s="8"/>
      <c r="D12" s="9"/>
      <c r="F12" s="17" t="s">
        <v>48</v>
      </c>
    </row>
    <row r="13" spans="2:6" ht="13.5">
      <c r="B13" s="2">
        <f>B3+1</f>
        <v>2</v>
      </c>
      <c r="C13" s="15" t="str">
        <f>BaseName&amp;TEXT(B13,"00")</f>
        <v>Point02</v>
      </c>
      <c r="D13" s="3" t="str">
        <f>"//  "&amp;C13</f>
        <v>//  Point02</v>
      </c>
      <c r="F13" s="17" t="s">
        <v>49</v>
      </c>
    </row>
    <row r="14" spans="1:6" ht="13.5">
      <c r="A14" t="s">
        <v>58</v>
      </c>
      <c r="B14" s="4"/>
      <c r="C14" s="12" t="str">
        <f>"&lt;b&gt;"&amp;A14&amp;"&lt;/b&gt;"</f>
        <v>&lt;b&gt;Giza Pyramids/Sphinx&lt;/b&gt;</v>
      </c>
      <c r="D14" s="6" t="str">
        <f>"  var "&amp;C16&amp;" = ""&lt;div&gt;"&amp;C14&amp;"&lt;/div&gt;"""</f>
        <v>  var Point02_Text = "&lt;div&gt;&lt;b&gt;Giza Pyramids/Sphinx&lt;/b&gt;&lt;/div&gt;"</v>
      </c>
      <c r="F14" s="17" t="s">
        <v>50</v>
      </c>
    </row>
    <row r="15" spans="2:6" ht="13.5">
      <c r="B15" s="4"/>
      <c r="C15" s="14" t="s">
        <v>25</v>
      </c>
      <c r="D15" s="6" t="str">
        <f>"  var "&amp;C13&amp;"_Lat = """&amp;C20&amp;""";"</f>
        <v>  var Point02_Lat = "29.975";</v>
      </c>
      <c r="F15" s="17" t="s">
        <v>51</v>
      </c>
    </row>
    <row r="16" spans="2:6" ht="13.5">
      <c r="B16" s="4"/>
      <c r="C16" s="14" t="str">
        <f>C13&amp;"_Text"</f>
        <v>Point02_Text</v>
      </c>
      <c r="D16" s="6" t="str">
        <f>"  var "&amp;C13&amp;"_Long = """&amp;C21&amp;""";"</f>
        <v>  var Point02_Long = "31.13";</v>
      </c>
      <c r="F16" s="17" t="s">
        <v>52</v>
      </c>
    </row>
    <row r="17" spans="2:6" ht="13.5">
      <c r="B17" s="4"/>
      <c r="C17" s="14" t="str">
        <f>C13&amp;"_Lat"</f>
        <v>Point02_Lat</v>
      </c>
      <c r="D17" s="6" t="str">
        <f>"  var "&amp;C13&amp;" = new GMarker(new GLatLng("&amp;C17&amp;","&amp;C18&amp;"),"&amp;C15&amp;");"</f>
        <v>  var Point02 = new GMarker(new GLatLng(Point02_Lat,Point02_Long),ICOinfo);</v>
      </c>
      <c r="F17" s="17" t="s">
        <v>53</v>
      </c>
    </row>
    <row r="18" spans="2:6" ht="13.5">
      <c r="B18" s="4"/>
      <c r="C18" s="14" t="str">
        <f>C13&amp;"_Long"</f>
        <v>Point02_Long</v>
      </c>
      <c r="D18" s="6" t="str">
        <f>"  GEvent.addListener("&amp;C13&amp;", ""click"", function()"</f>
        <v>  GEvent.addListener(Point02, "click", function()</v>
      </c>
      <c r="F18" s="17" t="s">
        <v>54</v>
      </c>
    </row>
    <row r="19" spans="2:4" ht="12.75">
      <c r="B19" s="4"/>
      <c r="D19" s="6" t="s">
        <v>0</v>
      </c>
    </row>
    <row r="20" spans="1:6" ht="15">
      <c r="A20">
        <v>29.975</v>
      </c>
      <c r="B20" s="4"/>
      <c r="C20" s="12">
        <f>A20</f>
        <v>29.975</v>
      </c>
      <c r="D20" s="6" t="str">
        <f>"      "&amp;C13&amp;".openInfoWindowHtml("&amp;C16&amp;");"</f>
        <v>      Point02.openInfoWindowHtml(Point02_Text);</v>
      </c>
      <c r="F20" s="16" t="s">
        <v>56</v>
      </c>
    </row>
    <row r="21" spans="1:6" ht="12.75">
      <c r="A21">
        <v>31.13</v>
      </c>
      <c r="B21" s="4"/>
      <c r="C21" s="12">
        <f>A21</f>
        <v>31.13</v>
      </c>
      <c r="D21" s="6" t="s">
        <v>1</v>
      </c>
      <c r="E21" s="21">
        <v>1</v>
      </c>
      <c r="F21" s="19" t="str">
        <f>"    map.addOverlay(Point"&amp;TEXT(E21,"00")&amp;");"</f>
        <v>    map.addOverlay(Point01);</v>
      </c>
    </row>
    <row r="22" spans="2:6" ht="12.75">
      <c r="B22" s="7"/>
      <c r="C22" s="8"/>
      <c r="D22" s="9"/>
      <c r="E22" s="21">
        <v>2</v>
      </c>
      <c r="F22" s="19" t="str">
        <f aca="true" t="shared" si="0" ref="F22:F40">"    map.addOverlay(Point"&amp;TEXT(E22,"00")&amp;");"</f>
        <v>    map.addOverlay(Point02);</v>
      </c>
    </row>
    <row r="23" spans="2:6" ht="12.75">
      <c r="B23" s="2">
        <f>B13+1</f>
        <v>3</v>
      </c>
      <c r="C23" s="15" t="str">
        <f>BaseName&amp;TEXT(B23,"00")</f>
        <v>Point03</v>
      </c>
      <c r="D23" s="3" t="str">
        <f>"//  "&amp;C23</f>
        <v>//  Point03</v>
      </c>
      <c r="E23" s="21">
        <v>3</v>
      </c>
      <c r="F23" s="19" t="str">
        <f t="shared" si="0"/>
        <v>    map.addOverlay(Point03);</v>
      </c>
    </row>
    <row r="24" spans="1:6" ht="12.75">
      <c r="A24" t="s">
        <v>59</v>
      </c>
      <c r="B24" s="4"/>
      <c r="C24" s="12" t="str">
        <f>"&lt;b&gt;"&amp;A24&amp;"&lt;/b&gt;"</f>
        <v>&lt;b&gt;Teotihuacan (Pyramid of the Sun)&lt;/b&gt;</v>
      </c>
      <c r="D24" s="6" t="str">
        <f>"  var "&amp;C26&amp;" = ""&lt;div&gt;"&amp;C24&amp;"&lt;/div&gt;"""</f>
        <v>  var Point03_Text = "&lt;div&gt;&lt;b&gt;Teotihuacan (Pyramid of the Sun)&lt;/b&gt;&lt;/div&gt;"</v>
      </c>
      <c r="E24" s="21">
        <v>4</v>
      </c>
      <c r="F24" s="19" t="str">
        <f t="shared" si="0"/>
        <v>    map.addOverlay(Point04);</v>
      </c>
    </row>
    <row r="25" spans="2:6" ht="12.75">
      <c r="B25" s="4"/>
      <c r="C25" s="14" t="s">
        <v>25</v>
      </c>
      <c r="D25" s="6" t="str">
        <f>"  var "&amp;C23&amp;"_Lat = """&amp;C30&amp;""";"</f>
        <v>  var Point03_Lat = "19.692";</v>
      </c>
      <c r="E25" s="21">
        <v>5</v>
      </c>
      <c r="F25" s="19" t="str">
        <f t="shared" si="0"/>
        <v>    map.addOverlay(Point05);</v>
      </c>
    </row>
    <row r="26" spans="2:6" ht="12.75">
      <c r="B26" s="4"/>
      <c r="C26" s="14" t="str">
        <f>C23&amp;"_Text"</f>
        <v>Point03_Text</v>
      </c>
      <c r="D26" s="6" t="str">
        <f>"  var "&amp;C23&amp;"_Long = """&amp;C31&amp;""";"</f>
        <v>  var Point03_Long = "-98.844";</v>
      </c>
      <c r="E26" s="21">
        <v>6</v>
      </c>
      <c r="F26" s="19" t="str">
        <f t="shared" si="0"/>
        <v>    map.addOverlay(Point06);</v>
      </c>
    </row>
    <row r="27" spans="2:6" ht="12.75">
      <c r="B27" s="4"/>
      <c r="C27" s="14" t="str">
        <f>C23&amp;"_Lat"</f>
        <v>Point03_Lat</v>
      </c>
      <c r="D27" s="6" t="str">
        <f>"  var "&amp;C23&amp;" = new GMarker(new GLatLng("&amp;C27&amp;","&amp;C28&amp;"),"&amp;C25&amp;");"</f>
        <v>  var Point03 = new GMarker(new GLatLng(Point03_Lat,Point03_Long),ICOinfo);</v>
      </c>
      <c r="E27" s="21">
        <v>7</v>
      </c>
      <c r="F27" s="19" t="str">
        <f t="shared" si="0"/>
        <v>    map.addOverlay(Point07);</v>
      </c>
    </row>
    <row r="28" spans="2:6" ht="12.75">
      <c r="B28" s="4"/>
      <c r="C28" s="14" t="str">
        <f>C23&amp;"_Long"</f>
        <v>Point03_Long</v>
      </c>
      <c r="D28" s="6" t="str">
        <f>"  GEvent.addListener("&amp;C23&amp;", ""click"", function()"</f>
        <v>  GEvent.addListener(Point03, "click", function()</v>
      </c>
      <c r="E28" s="21">
        <v>8</v>
      </c>
      <c r="F28" s="19" t="str">
        <f t="shared" si="0"/>
        <v>    map.addOverlay(Point08);</v>
      </c>
    </row>
    <row r="29" spans="2:6" ht="12.75">
      <c r="B29" s="4"/>
      <c r="D29" s="6" t="s">
        <v>0</v>
      </c>
      <c r="E29" s="21">
        <v>9</v>
      </c>
      <c r="F29" s="19" t="str">
        <f t="shared" si="0"/>
        <v>    map.addOverlay(Point09);</v>
      </c>
    </row>
    <row r="30" spans="1:6" ht="12.75">
      <c r="A30">
        <v>19.692</v>
      </c>
      <c r="B30" s="4"/>
      <c r="C30" s="12">
        <f>A30</f>
        <v>19.692</v>
      </c>
      <c r="D30" s="6" t="str">
        <f>"      "&amp;C23&amp;".openInfoWindowHtml("&amp;C26&amp;");"</f>
        <v>      Point03.openInfoWindowHtml(Point03_Text);</v>
      </c>
      <c r="E30" s="21">
        <v>10</v>
      </c>
      <c r="F30" s="19" t="str">
        <f t="shared" si="0"/>
        <v>    map.addOverlay(Point10);</v>
      </c>
    </row>
    <row r="31" spans="1:6" ht="12.75">
      <c r="A31">
        <v>-98.844</v>
      </c>
      <c r="B31" s="4"/>
      <c r="C31" s="12">
        <f>A31</f>
        <v>-98.844</v>
      </c>
      <c r="D31" s="6" t="s">
        <v>1</v>
      </c>
      <c r="E31" s="21">
        <v>11</v>
      </c>
      <c r="F31" s="19" t="str">
        <f t="shared" si="0"/>
        <v>    map.addOverlay(Point11);</v>
      </c>
    </row>
    <row r="32" spans="2:6" ht="12.75">
      <c r="B32" s="7"/>
      <c r="C32" s="8"/>
      <c r="D32" s="9"/>
      <c r="E32" s="21">
        <v>12</v>
      </c>
      <c r="F32" s="19" t="str">
        <f t="shared" si="0"/>
        <v>    map.addOverlay(Point12);</v>
      </c>
    </row>
    <row r="33" spans="2:6" ht="12.75">
      <c r="B33" s="2">
        <f>B23+1</f>
        <v>4</v>
      </c>
      <c r="C33" s="15" t="str">
        <f>BaseName&amp;TEXT(B33,"00")</f>
        <v>Point04</v>
      </c>
      <c r="D33" s="3" t="str">
        <f>"//  "&amp;C33</f>
        <v>//  Point04</v>
      </c>
      <c r="E33" s="21">
        <v>13</v>
      </c>
      <c r="F33" s="19" t="str">
        <f t="shared" si="0"/>
        <v>    map.addOverlay(Point13);</v>
      </c>
    </row>
    <row r="34" spans="1:6" ht="12.75">
      <c r="A34" t="s">
        <v>60</v>
      </c>
      <c r="B34" s="4"/>
      <c r="C34" s="12" t="str">
        <f>"&lt;b&gt;"&amp;A34&amp;"&lt;/b&gt;"</f>
        <v>&lt;b&gt;Stonehenge&lt;/b&gt;</v>
      </c>
      <c r="D34" s="6" t="str">
        <f>"  var "&amp;C36&amp;" = ""&lt;div&gt;"&amp;C34&amp;"&lt;/div&gt;"""</f>
        <v>  var Point04_Text = "&lt;div&gt;&lt;b&gt;Stonehenge&lt;/b&gt;&lt;/div&gt;"</v>
      </c>
      <c r="E34" s="21">
        <v>14</v>
      </c>
      <c r="F34" s="19" t="str">
        <f t="shared" si="0"/>
        <v>    map.addOverlay(Point14);</v>
      </c>
    </row>
    <row r="35" spans="2:6" ht="12.75">
      <c r="B35" s="4"/>
      <c r="C35" s="14" t="s">
        <v>25</v>
      </c>
      <c r="D35" s="6" t="str">
        <f>"  var "&amp;C33&amp;"_Lat = """&amp;C40&amp;""";"</f>
        <v>  var Point04_Lat = "51.18";</v>
      </c>
      <c r="E35" s="21">
        <v>15</v>
      </c>
      <c r="F35" s="19" t="str">
        <f t="shared" si="0"/>
        <v>    map.addOverlay(Point15);</v>
      </c>
    </row>
    <row r="36" spans="2:6" ht="12.75">
      <c r="B36" s="4"/>
      <c r="C36" s="14" t="str">
        <f>C33&amp;"_Text"</f>
        <v>Point04_Text</v>
      </c>
      <c r="D36" s="6" t="str">
        <f>"  var "&amp;C33&amp;"_Long = """&amp;C41&amp;""";"</f>
        <v>  var Point04_Long = "-1.82";</v>
      </c>
      <c r="E36" s="21">
        <v>16</v>
      </c>
      <c r="F36" s="19" t="str">
        <f t="shared" si="0"/>
        <v>    map.addOverlay(Point16);</v>
      </c>
    </row>
    <row r="37" spans="2:6" ht="12.75">
      <c r="B37" s="4"/>
      <c r="C37" s="14" t="str">
        <f>C33&amp;"_Lat"</f>
        <v>Point04_Lat</v>
      </c>
      <c r="D37" s="6" t="str">
        <f>"  var "&amp;C33&amp;" = new GMarker(new GLatLng("&amp;C37&amp;","&amp;C38&amp;"),"&amp;C35&amp;");"</f>
        <v>  var Point04 = new GMarker(new GLatLng(Point04_Lat,Point04_Long),ICOinfo);</v>
      </c>
      <c r="E37" s="21">
        <v>17</v>
      </c>
      <c r="F37" s="19" t="str">
        <f t="shared" si="0"/>
        <v>    map.addOverlay(Point17);</v>
      </c>
    </row>
    <row r="38" spans="2:6" ht="12.75">
      <c r="B38" s="4"/>
      <c r="C38" s="14" t="str">
        <f>C33&amp;"_Long"</f>
        <v>Point04_Long</v>
      </c>
      <c r="D38" s="6" t="str">
        <f>"  GEvent.addListener("&amp;C33&amp;", ""click"", function()"</f>
        <v>  GEvent.addListener(Point04, "click", function()</v>
      </c>
      <c r="E38" s="21">
        <v>18</v>
      </c>
      <c r="F38" s="19" t="str">
        <f t="shared" si="0"/>
        <v>    map.addOverlay(Point18);</v>
      </c>
    </row>
    <row r="39" spans="2:6" ht="12.75">
      <c r="B39" s="4"/>
      <c r="D39" s="6" t="s">
        <v>0</v>
      </c>
      <c r="E39" s="21">
        <v>19</v>
      </c>
      <c r="F39" s="19" t="str">
        <f t="shared" si="0"/>
        <v>    map.addOverlay(Point19);</v>
      </c>
    </row>
    <row r="40" spans="1:6" ht="12.75">
      <c r="A40">
        <v>51.18</v>
      </c>
      <c r="B40" s="4"/>
      <c r="C40" s="12">
        <f>A40</f>
        <v>51.18</v>
      </c>
      <c r="D40" s="6" t="str">
        <f>"      "&amp;C33&amp;".openInfoWindowHtml("&amp;C36&amp;");"</f>
        <v>      Point04.openInfoWindowHtml(Point04_Text);</v>
      </c>
      <c r="E40" s="21">
        <v>20</v>
      </c>
      <c r="F40" s="19" t="str">
        <f t="shared" si="0"/>
        <v>    map.addOverlay(Point20);</v>
      </c>
    </row>
    <row r="41" spans="1:4" ht="12.75">
      <c r="A41">
        <v>-1.82</v>
      </c>
      <c r="B41" s="4"/>
      <c r="C41" s="12">
        <f>A41</f>
        <v>-1.82</v>
      </c>
      <c r="D41" s="6" t="s">
        <v>1</v>
      </c>
    </row>
    <row r="42" spans="2:4" ht="12.75">
      <c r="B42" s="7"/>
      <c r="C42" s="8"/>
      <c r="D42" s="9"/>
    </row>
    <row r="43" spans="2:4" ht="12.75">
      <c r="B43" s="2">
        <f>B33+1</f>
        <v>5</v>
      </c>
      <c r="C43" s="15" t="str">
        <f>BaseName&amp;TEXT(B43,"00")</f>
        <v>Point05</v>
      </c>
      <c r="D43" s="3" t="str">
        <f>"//  "&amp;C43</f>
        <v>//  Point05</v>
      </c>
    </row>
    <row r="44" spans="1:4" ht="12.75">
      <c r="A44" t="s">
        <v>61</v>
      </c>
      <c r="B44" s="4"/>
      <c r="C44" s="12" t="str">
        <f>"&lt;b&gt;"&amp;A44&amp;"&lt;/b&gt;"</f>
        <v>&lt;b&gt;Angkor&lt;/b&gt;</v>
      </c>
      <c r="D44" s="6" t="str">
        <f>"  var "&amp;C46&amp;" = ""&lt;div&gt;"&amp;C44&amp;"&lt;/div&gt;"""</f>
        <v>  var Point05_Text = "&lt;div&gt;&lt;b&gt;Angkor&lt;/b&gt;&lt;/div&gt;"</v>
      </c>
    </row>
    <row r="45" spans="2:4" ht="12.75">
      <c r="B45" s="4"/>
      <c r="C45" s="14" t="s">
        <v>25</v>
      </c>
      <c r="D45" s="6" t="str">
        <f>"  var "&amp;C43&amp;"_Lat = """&amp;C50&amp;""";"</f>
        <v>  var Point05_Lat = "13.41";</v>
      </c>
    </row>
    <row r="46" spans="2:4" ht="12.75">
      <c r="B46" s="4"/>
      <c r="C46" s="14" t="str">
        <f>C43&amp;"_Text"</f>
        <v>Point05_Text</v>
      </c>
      <c r="D46" s="6" t="str">
        <f>"  var "&amp;C43&amp;"_Long = """&amp;C51&amp;""";"</f>
        <v>  var Point05_Long = "103.865";</v>
      </c>
    </row>
    <row r="47" spans="2:4" ht="12.75">
      <c r="B47" s="4"/>
      <c r="C47" s="14" t="str">
        <f>C43&amp;"_Lat"</f>
        <v>Point05_Lat</v>
      </c>
      <c r="D47" s="6" t="str">
        <f>"  var "&amp;C43&amp;" = new GMarker(new GLatLng("&amp;C47&amp;","&amp;C48&amp;"),"&amp;C45&amp;");"</f>
        <v>  var Point05 = new GMarker(new GLatLng(Point05_Lat,Point05_Long),ICOinfo);</v>
      </c>
    </row>
    <row r="48" spans="2:4" ht="12.75">
      <c r="B48" s="4"/>
      <c r="C48" s="14" t="str">
        <f>C43&amp;"_Long"</f>
        <v>Point05_Long</v>
      </c>
      <c r="D48" s="6" t="str">
        <f>"  GEvent.addListener("&amp;C43&amp;", ""click"", function()"</f>
        <v>  GEvent.addListener(Point05, "click", function()</v>
      </c>
    </row>
    <row r="49" spans="2:4" ht="12.75">
      <c r="B49" s="4"/>
      <c r="D49" s="6" t="s">
        <v>0</v>
      </c>
    </row>
    <row r="50" spans="1:4" ht="12.75">
      <c r="A50">
        <v>13.41</v>
      </c>
      <c r="B50" s="4"/>
      <c r="C50" s="12">
        <f>A50</f>
        <v>13.41</v>
      </c>
      <c r="D50" s="6" t="str">
        <f>"      "&amp;C43&amp;".openInfoWindowHtml("&amp;C46&amp;");"</f>
        <v>      Point05.openInfoWindowHtml(Point05_Text);</v>
      </c>
    </row>
    <row r="51" spans="1:4" ht="12.75">
      <c r="A51">
        <v>103.865</v>
      </c>
      <c r="B51" s="4"/>
      <c r="C51" s="12">
        <f>A51</f>
        <v>103.865</v>
      </c>
      <c r="D51" s="6" t="s">
        <v>1</v>
      </c>
    </row>
    <row r="52" spans="2:4" ht="12.75">
      <c r="B52" s="7"/>
      <c r="C52" s="8"/>
      <c r="D52" s="9"/>
    </row>
    <row r="53" spans="2:4" ht="12.75">
      <c r="B53" s="2">
        <f>B43+1</f>
        <v>6</v>
      </c>
      <c r="C53" s="15" t="str">
        <f>BaseName&amp;TEXT(B53,"00")</f>
        <v>Point06</v>
      </c>
      <c r="D53" s="3" t="str">
        <f>"//  "&amp;C53</f>
        <v>//  Point06</v>
      </c>
    </row>
    <row r="54" spans="1:4" ht="12.75">
      <c r="A54" t="s">
        <v>62</v>
      </c>
      <c r="B54" s="4"/>
      <c r="C54" s="12" t="str">
        <f>"&lt;b&gt;"&amp;A54&amp;"&lt;/b&gt;"</f>
        <v>&lt;b&gt;Machu Picchu&lt;/b&gt;</v>
      </c>
      <c r="D54" s="6" t="str">
        <f>"  var "&amp;C56&amp;" = ""&lt;div&gt;"&amp;C54&amp;"&lt;/div&gt;"""</f>
        <v>  var Point06_Text = "&lt;div&gt;&lt;b&gt;Machu Picchu&lt;/b&gt;&lt;/div&gt;"</v>
      </c>
    </row>
    <row r="55" spans="2:4" ht="12.75">
      <c r="B55" s="4"/>
      <c r="C55" s="14" t="s">
        <v>25</v>
      </c>
      <c r="D55" s="6" t="str">
        <f>"  var "&amp;C53&amp;"_Lat = """&amp;C60&amp;""";"</f>
        <v>  var Point06_Lat = "-13.147";</v>
      </c>
    </row>
    <row r="56" spans="2:4" ht="12.75">
      <c r="B56" s="4"/>
      <c r="C56" s="14" t="str">
        <f>C53&amp;"_Text"</f>
        <v>Point06_Text</v>
      </c>
      <c r="D56" s="6" t="str">
        <f>"  var "&amp;C53&amp;"_Long = """&amp;C61&amp;""";"</f>
        <v>  var Point06_Long = "-72.495";</v>
      </c>
    </row>
    <row r="57" spans="2:4" ht="12.75">
      <c r="B57" s="4"/>
      <c r="C57" s="14" t="str">
        <f>C53&amp;"_Lat"</f>
        <v>Point06_Lat</v>
      </c>
      <c r="D57" s="6" t="str">
        <f>"  var "&amp;C53&amp;" = new GMarker(new GLatLng("&amp;C57&amp;","&amp;C58&amp;"),"&amp;C55&amp;");"</f>
        <v>  var Point06 = new GMarker(new GLatLng(Point06_Lat,Point06_Long),ICOinfo);</v>
      </c>
    </row>
    <row r="58" spans="2:4" ht="12.75">
      <c r="B58" s="4"/>
      <c r="C58" s="14" t="str">
        <f>C53&amp;"_Long"</f>
        <v>Point06_Long</v>
      </c>
      <c r="D58" s="6" t="str">
        <f>"  GEvent.addListener("&amp;C53&amp;", ""click"", function()"</f>
        <v>  GEvent.addListener(Point06, "click", function()</v>
      </c>
    </row>
    <row r="59" spans="2:4" ht="12.75">
      <c r="B59" s="4"/>
      <c r="D59" s="6" t="s">
        <v>0</v>
      </c>
    </row>
    <row r="60" spans="1:4" ht="12.75">
      <c r="A60">
        <v>-13.147</v>
      </c>
      <c r="B60" s="4"/>
      <c r="C60" s="12">
        <f>A60</f>
        <v>-13.147</v>
      </c>
      <c r="D60" s="6" t="str">
        <f>"      "&amp;C53&amp;".openInfoWindowHtml("&amp;C56&amp;");"</f>
        <v>      Point06.openInfoWindowHtml(Point06_Text);</v>
      </c>
    </row>
    <row r="61" spans="1:4" ht="12.75">
      <c r="A61">
        <v>-72.495</v>
      </c>
      <c r="B61" s="4"/>
      <c r="C61" s="12">
        <f>A61</f>
        <v>-72.495</v>
      </c>
      <c r="D61" s="6" t="s">
        <v>1</v>
      </c>
    </row>
    <row r="62" spans="2:4" ht="12.75">
      <c r="B62" s="7"/>
      <c r="C62" s="8"/>
      <c r="D62" s="9"/>
    </row>
    <row r="63" spans="2:4" ht="12.75">
      <c r="B63" s="2">
        <f>B53+1</f>
        <v>7</v>
      </c>
      <c r="C63" s="15" t="str">
        <f>BaseName&amp;TEXT(B63,"00")</f>
        <v>Point07</v>
      </c>
      <c r="D63" s="3" t="str">
        <f>"//  "&amp;C63</f>
        <v>//  Point07</v>
      </c>
    </row>
    <row r="64" spans="1:4" ht="12.75">
      <c r="A64" t="s">
        <v>63</v>
      </c>
      <c r="B64" s="4"/>
      <c r="C64" s="12" t="str">
        <f>"&lt;b&gt;"&amp;A64&amp;"&lt;/b&gt;"</f>
        <v>&lt;b&gt;Rapa Nui (Easter Island)&lt;/b&gt;</v>
      </c>
      <c r="D64" s="6" t="str">
        <f>"  var "&amp;C66&amp;" = ""&lt;div&gt;"&amp;C64&amp;"&lt;/div&gt;"""</f>
        <v>  var Point07_Text = "&lt;div&gt;&lt;b&gt;Rapa Nui (Easter Island)&lt;/b&gt;&lt;/div&gt;"</v>
      </c>
    </row>
    <row r="65" spans="2:4" ht="12.75">
      <c r="B65" s="4"/>
      <c r="C65" s="14" t="s">
        <v>25</v>
      </c>
      <c r="D65" s="6" t="str">
        <f>"  var "&amp;C63&amp;"_Lat = """&amp;C70&amp;""";"</f>
        <v>  var Point07_Lat = "-109.35";</v>
      </c>
    </row>
    <row r="66" spans="2:4" ht="12.75">
      <c r="B66" s="4"/>
      <c r="C66" s="14" t="str">
        <f>C63&amp;"_Text"</f>
        <v>Point07_Text</v>
      </c>
      <c r="D66" s="6" t="e">
        <f>"  var "&amp;C63&amp;"_Long = """&amp;C71&amp;""";"</f>
        <v>#REF!</v>
      </c>
    </row>
    <row r="67" spans="2:4" ht="12.75">
      <c r="B67" s="4"/>
      <c r="C67" s="14" t="str">
        <f>C63&amp;"_Lat"</f>
        <v>Point07_Lat</v>
      </c>
      <c r="D67" s="6" t="str">
        <f>"  var "&amp;C63&amp;" = new GMarker(new GLatLng("&amp;C67&amp;","&amp;C68&amp;"),"&amp;C65&amp;");"</f>
        <v>  var Point07 = new GMarker(new GLatLng(Point07_Lat,Point07_Long),ICOinfo);</v>
      </c>
    </row>
    <row r="68" spans="2:4" ht="12.75">
      <c r="B68" s="4"/>
      <c r="C68" s="14" t="str">
        <f>C63&amp;"_Long"</f>
        <v>Point07_Long</v>
      </c>
      <c r="D68" s="6" t="str">
        <f>"  GEvent.addListener("&amp;C63&amp;", ""click"", function()"</f>
        <v>  GEvent.addListener(Point07, "click", function()</v>
      </c>
    </row>
    <row r="69" spans="2:4" ht="12.75">
      <c r="B69" s="4"/>
      <c r="D69" s="6" t="s">
        <v>0</v>
      </c>
    </row>
    <row r="70" spans="1:4" ht="12.75">
      <c r="A70">
        <v>-27.11</v>
      </c>
      <c r="B70" s="4"/>
      <c r="C70" s="12">
        <f>A71</f>
        <v>-109.35</v>
      </c>
      <c r="D70" s="6" t="str">
        <f>"      "&amp;C63&amp;".openInfoWindowHtml("&amp;C66&amp;");"</f>
        <v>      Point07.openInfoWindowHtml(Point07_Text);</v>
      </c>
    </row>
    <row r="71" spans="1:4" ht="12.75">
      <c r="A71">
        <v>-109.35</v>
      </c>
      <c r="B71" s="4"/>
      <c r="C71" s="12" t="e">
        <f>#REF!</f>
        <v>#REF!</v>
      </c>
      <c r="D71" s="6" t="s">
        <v>1</v>
      </c>
    </row>
    <row r="72" spans="2:4" ht="12.75">
      <c r="B72" s="7"/>
      <c r="C72" s="8"/>
      <c r="D72" s="9"/>
    </row>
    <row r="73" spans="2:4" ht="12.75">
      <c r="B73" s="2">
        <f>B63+1</f>
        <v>8</v>
      </c>
      <c r="C73" s="15" t="str">
        <f>BaseName&amp;TEXT(B73,"00")</f>
        <v>Point08</v>
      </c>
      <c r="D73" s="3" t="str">
        <f>"//  "&amp;C73</f>
        <v>//  Point08</v>
      </c>
    </row>
    <row r="74" spans="1:4" ht="12.75">
      <c r="A74" t="s">
        <v>64</v>
      </c>
      <c r="B74" s="4"/>
      <c r="C74" s="12" t="str">
        <f>"&lt;b&gt;"&amp;A74&amp;"&lt;/b&gt;"</f>
        <v>&lt;b&gt;Chichen Itza&lt;/b&gt;</v>
      </c>
      <c r="D74" s="6" t="str">
        <f>"  var "&amp;C76&amp;" = ""&lt;div&gt;"&amp;C74&amp;"&lt;/div&gt;"""</f>
        <v>  var Point08_Text = "&lt;div&gt;&lt;b&gt;Chichen Itza&lt;/b&gt;&lt;/div&gt;"</v>
      </c>
    </row>
    <row r="75" spans="2:4" ht="12.75">
      <c r="B75" s="4"/>
      <c r="C75" s="14" t="s">
        <v>25</v>
      </c>
      <c r="D75" s="6" t="str">
        <f>"  var "&amp;C73&amp;"_Lat = """&amp;C80&amp;""";"</f>
        <v>  var Point08_Lat = "44.42624";</v>
      </c>
    </row>
    <row r="76" spans="2:4" ht="12.75">
      <c r="B76" s="4"/>
      <c r="C76" s="14" t="str">
        <f>C73&amp;"_Text"</f>
        <v>Point08_Text</v>
      </c>
      <c r="D76" s="6" t="str">
        <f>"  var "&amp;C73&amp;"_Long = """&amp;C81&amp;""";"</f>
        <v>  var Point08_Long = "-104.42591";</v>
      </c>
    </row>
    <row r="77" spans="2:4" ht="12.75">
      <c r="B77" s="4"/>
      <c r="C77" s="14" t="str">
        <f>C73&amp;"_Lat"</f>
        <v>Point08_Lat</v>
      </c>
      <c r="D77" s="6" t="str">
        <f>"  var "&amp;C73&amp;" = new GMarker(new GLatLng("&amp;C77&amp;","&amp;C78&amp;"),"&amp;C75&amp;");"</f>
        <v>  var Point08 = new GMarker(new GLatLng(Point08_Lat,Point08_Long),ICOinfo);</v>
      </c>
    </row>
    <row r="78" spans="2:4" ht="12.75">
      <c r="B78" s="4"/>
      <c r="C78" s="14" t="str">
        <f>C73&amp;"_Long"</f>
        <v>Point08_Long</v>
      </c>
      <c r="D78" s="6" t="str">
        <f>"  GEvent.addListener("&amp;C73&amp;", ""click"", function()"</f>
        <v>  GEvent.addListener(Point08, "click", function()</v>
      </c>
    </row>
    <row r="79" spans="2:4" ht="12.75">
      <c r="B79" s="4"/>
      <c r="D79" s="6" t="s">
        <v>0</v>
      </c>
    </row>
    <row r="80" spans="1:4" ht="12.75">
      <c r="A80">
        <v>20.68</v>
      </c>
      <c r="B80" s="4"/>
      <c r="C80" s="12">
        <v>44.42624</v>
      </c>
      <c r="D80" s="6" t="str">
        <f>"      "&amp;C73&amp;".openInfoWindowHtml("&amp;C76&amp;");"</f>
        <v>      Point08.openInfoWindowHtml(Point08_Text);</v>
      </c>
    </row>
    <row r="81" spans="1:4" ht="12.75">
      <c r="A81">
        <v>-88.56</v>
      </c>
      <c r="B81" s="4"/>
      <c r="C81" s="13">
        <v>-104.42591</v>
      </c>
      <c r="D81" s="6" t="s">
        <v>1</v>
      </c>
    </row>
    <row r="82" spans="2:4" ht="12.75">
      <c r="B82" s="7"/>
      <c r="C82" s="8"/>
      <c r="D82" s="9"/>
    </row>
    <row r="83" spans="2:4" ht="12.75">
      <c r="B83" s="2">
        <f>B73+1</f>
        <v>9</v>
      </c>
      <c r="C83" s="15" t="str">
        <f>BaseName&amp;TEXT(B83,"00")</f>
        <v>Point09</v>
      </c>
      <c r="D83" s="3" t="str">
        <f>"//  "&amp;C83</f>
        <v>//  Point09</v>
      </c>
    </row>
    <row r="84" spans="1:4" ht="12.75">
      <c r="A84" t="s">
        <v>65</v>
      </c>
      <c r="B84" s="4"/>
      <c r="C84" s="12" t="str">
        <f>"&lt;b&gt;"&amp;A84&amp;"&lt;/b&gt;"</f>
        <v>&lt;b&gt;Troy&lt;/b&gt;</v>
      </c>
      <c r="D84" s="6" t="str">
        <f>"  var "&amp;C86&amp;" = ""&lt;div&gt;"&amp;C84&amp;"&lt;/div&gt;"""</f>
        <v>  var Point09_Text = "&lt;div&gt;&lt;b&gt;Troy&lt;/b&gt;&lt;/div&gt;"</v>
      </c>
    </row>
    <row r="85" spans="2:4" ht="12.75">
      <c r="B85" s="4"/>
      <c r="C85" s="14" t="s">
        <v>25</v>
      </c>
      <c r="D85" s="6" t="str">
        <f>"  var "&amp;C83&amp;"_Lat = """&amp;C90&amp;""";"</f>
        <v>  var Point09_Lat = "44.42624";</v>
      </c>
    </row>
    <row r="86" spans="2:4" ht="12.75">
      <c r="B86" s="4"/>
      <c r="C86" s="14" t="str">
        <f>C83&amp;"_Text"</f>
        <v>Point09_Text</v>
      </c>
      <c r="D86" s="6" t="str">
        <f>"  var "&amp;C83&amp;"_Long = """&amp;C91&amp;""";"</f>
        <v>  var Point09_Long = "-104.42591";</v>
      </c>
    </row>
    <row r="87" spans="2:4" ht="12.75">
      <c r="B87" s="4"/>
      <c r="C87" s="14" t="str">
        <f>C83&amp;"_Lat"</f>
        <v>Point09_Lat</v>
      </c>
      <c r="D87" s="6" t="str">
        <f>"  var "&amp;C83&amp;" = new GMarker(new GLatLng("&amp;C87&amp;","&amp;C88&amp;"),"&amp;C85&amp;");"</f>
        <v>  var Point09 = new GMarker(new GLatLng(Point09_Lat,Point09_Long),ICOinfo);</v>
      </c>
    </row>
    <row r="88" spans="2:4" ht="12.75">
      <c r="B88" s="4"/>
      <c r="C88" s="14" t="str">
        <f>C83&amp;"_Long"</f>
        <v>Point09_Long</v>
      </c>
      <c r="D88" s="6" t="str">
        <f>"  GEvent.addListener("&amp;C83&amp;", ""click"", function()"</f>
        <v>  GEvent.addListener(Point09, "click", function()</v>
      </c>
    </row>
    <row r="89" spans="2:4" ht="12.75">
      <c r="B89" s="4"/>
      <c r="D89" s="6" t="s">
        <v>0</v>
      </c>
    </row>
    <row r="90" spans="1:4" ht="12.75">
      <c r="A90">
        <v>39.955</v>
      </c>
      <c r="B90" s="4"/>
      <c r="C90" s="12">
        <v>44.42624</v>
      </c>
      <c r="D90" s="6" t="str">
        <f>"      "&amp;C83&amp;".openInfoWindowHtml("&amp;C86&amp;");"</f>
        <v>      Point09.openInfoWindowHtml(Point09_Text);</v>
      </c>
    </row>
    <row r="91" spans="1:4" ht="12.75">
      <c r="A91">
        <v>26.24</v>
      </c>
      <c r="B91" s="4"/>
      <c r="C91" s="13">
        <v>-104.42591</v>
      </c>
      <c r="D91" s="6" t="s">
        <v>1</v>
      </c>
    </row>
    <row r="92" spans="2:4" ht="12.75">
      <c r="B92" s="7"/>
      <c r="C92" s="8"/>
      <c r="D92" s="9"/>
    </row>
    <row r="93" spans="2:4" ht="12.75">
      <c r="B93" s="2">
        <f>B83+1</f>
        <v>10</v>
      </c>
      <c r="C93" s="15" t="str">
        <f>BaseName&amp;TEXT(B93,"00")</f>
        <v>Point10</v>
      </c>
      <c r="D93" s="3" t="str">
        <f>"//  "&amp;C93</f>
        <v>//  Point10</v>
      </c>
    </row>
    <row r="94" spans="1:4" ht="12.75">
      <c r="A94" t="s">
        <v>66</v>
      </c>
      <c r="B94" s="4"/>
      <c r="C94" s="12" t="str">
        <f>"&lt;b&gt;"&amp;A94&amp;"&lt;/b&gt;"</f>
        <v>&lt;b&gt;Devil's Tower&lt;/b&gt;</v>
      </c>
      <c r="D94" s="6" t="str">
        <f>"  var "&amp;C96&amp;" = ""&lt;div&gt;"&amp;C94&amp;"&lt;/div&gt;"""</f>
        <v>  var Point10_Text = "&lt;div&gt;&lt;b&gt;Devil's Tower&lt;/b&gt;&lt;/div&gt;"</v>
      </c>
    </row>
    <row r="95" spans="2:4" ht="12.75">
      <c r="B95" s="4"/>
      <c r="C95" s="14" t="s">
        <v>25</v>
      </c>
      <c r="D95" s="6" t="str">
        <f>"  var "&amp;C93&amp;"_Lat = """&amp;C100&amp;""";"</f>
        <v>  var Point10_Lat = "-253.27806";</v>
      </c>
    </row>
    <row r="96" spans="2:4" ht="12.75">
      <c r="B96" s="4"/>
      <c r="C96" s="14" t="str">
        <f>C93&amp;"_Text"</f>
        <v>Point10_Text</v>
      </c>
      <c r="D96" s="6" t="str">
        <f>"  var "&amp;C93&amp;"_Long = """&amp;C101&amp;""";"</f>
        <v>  var Point10_Long = "-402.13021";</v>
      </c>
    </row>
    <row r="97" spans="2:4" ht="12.75">
      <c r="B97" s="4"/>
      <c r="C97" s="14" t="str">
        <f>C93&amp;"_Lat"</f>
        <v>Point10_Lat</v>
      </c>
      <c r="D97" s="6" t="str">
        <f>"  var "&amp;C93&amp;" = new GMarker(new GLatLng("&amp;C97&amp;","&amp;C98&amp;"),"&amp;C95&amp;");"</f>
        <v>  var Point10 = new GMarker(new GLatLng(Point10_Lat,Point10_Long),ICOinfo);</v>
      </c>
    </row>
    <row r="98" spans="2:4" ht="12.75">
      <c r="B98" s="4"/>
      <c r="C98" s="14" t="str">
        <f>C93&amp;"_Long"</f>
        <v>Point10_Long</v>
      </c>
      <c r="D98" s="6" t="str">
        <f>"  GEvent.addListener("&amp;C93&amp;", ""click"", function()"</f>
        <v>  GEvent.addListener(Point10, "click", function()</v>
      </c>
    </row>
    <row r="99" spans="2:4" ht="12.75">
      <c r="B99" s="4"/>
      <c r="D99" s="6" t="s">
        <v>0</v>
      </c>
    </row>
    <row r="100" spans="1:4" ht="12.75">
      <c r="A100">
        <v>44.59</v>
      </c>
      <c r="B100" s="4"/>
      <c r="C100" s="12">
        <v>-253.27806</v>
      </c>
      <c r="D100" s="6" t="str">
        <f>"      "&amp;C93&amp;".openInfoWindowHtml("&amp;C96&amp;");"</f>
        <v>      Point10.openInfoWindowHtml(Point10_Text);</v>
      </c>
    </row>
    <row r="101" spans="1:4" ht="12.75">
      <c r="A101">
        <v>-104.715</v>
      </c>
      <c r="B101" s="4"/>
      <c r="C101" s="13">
        <v>-402.13021</v>
      </c>
      <c r="D101" s="6" t="s">
        <v>1</v>
      </c>
    </row>
    <row r="102" spans="2:4" ht="12.75">
      <c r="B102" s="7"/>
      <c r="C102" s="8"/>
      <c r="D102" s="9"/>
    </row>
    <row r="103" spans="2:4" ht="12.75">
      <c r="B103" s="2">
        <f>B93+1</f>
        <v>11</v>
      </c>
      <c r="C103" s="15" t="str">
        <f>BaseName&amp;TEXT(B103,"00")</f>
        <v>Point11</v>
      </c>
      <c r="D103" s="3" t="str">
        <f>"//  "&amp;C103</f>
        <v>//  Point11</v>
      </c>
    </row>
    <row r="104" spans="1:4" ht="12.75">
      <c r="A104" t="s">
        <v>67</v>
      </c>
      <c r="B104" s="4"/>
      <c r="C104" s="12" t="str">
        <f>"&lt;b&gt;"&amp;A104&amp;"&lt;/b&gt;"</f>
        <v>&lt;b&gt;Uluru (Ayers Rock)&lt;/b&gt;</v>
      </c>
      <c r="D104" s="6" t="str">
        <f>"  var "&amp;C106&amp;" = ""&lt;div&gt;"&amp;C104&amp;"&lt;/div&gt;"""</f>
        <v>  var Point11_Text = "&lt;div&gt;&lt;b&gt;Uluru (Ayers Rock)&lt;/b&gt;&lt;/div&gt;"</v>
      </c>
    </row>
    <row r="105" spans="2:4" ht="12.75">
      <c r="B105" s="4"/>
      <c r="C105" s="14" t="s">
        <v>25</v>
      </c>
      <c r="D105" s="6" t="str">
        <f>"  var "&amp;C103&amp;"_Lat = """&amp;C110&amp;""";"</f>
        <v>  var Point11_Lat = "-550.98236";</v>
      </c>
    </row>
    <row r="106" spans="2:4" ht="12.75">
      <c r="B106" s="4"/>
      <c r="C106" s="14" t="str">
        <f>C103&amp;"_Text"</f>
        <v>Point11_Text</v>
      </c>
      <c r="D106" s="6" t="str">
        <f>"  var "&amp;C103&amp;"_Long = """&amp;C111&amp;""";"</f>
        <v>  var Point11_Long = "-699.83451";</v>
      </c>
    </row>
    <row r="107" spans="2:4" ht="12.75">
      <c r="B107" s="4"/>
      <c r="C107" s="14" t="str">
        <f>C103&amp;"_Lat"</f>
        <v>Point11_Lat</v>
      </c>
      <c r="D107" s="6" t="str">
        <f>"  var "&amp;C103&amp;" = new GMarker(new GLatLng("&amp;C107&amp;","&amp;C108&amp;"),"&amp;C105&amp;");"</f>
        <v>  var Point11 = new GMarker(new GLatLng(Point11_Lat,Point11_Long),ICOinfo);</v>
      </c>
    </row>
    <row r="108" spans="2:4" ht="12.75">
      <c r="B108" s="4"/>
      <c r="C108" s="14" t="str">
        <f>C103&amp;"_Long"</f>
        <v>Point11_Long</v>
      </c>
      <c r="D108" s="6" t="str">
        <f>"  GEvent.addListener("&amp;C103&amp;", ""click"", function()"</f>
        <v>  GEvent.addListener(Point11, "click", function()</v>
      </c>
    </row>
    <row r="109" spans="2:4" ht="12.75">
      <c r="B109" s="4"/>
      <c r="D109" s="6" t="s">
        <v>0</v>
      </c>
    </row>
    <row r="110" spans="1:4" ht="12.75">
      <c r="A110">
        <v>-25.35</v>
      </c>
      <c r="B110" s="4"/>
      <c r="C110" s="12">
        <v>-550.98236</v>
      </c>
      <c r="D110" s="6" t="str">
        <f>"      "&amp;C103&amp;".openInfoWindowHtml("&amp;C106&amp;");"</f>
        <v>      Point11.openInfoWindowHtml(Point11_Text);</v>
      </c>
    </row>
    <row r="111" spans="1:4" ht="12.75">
      <c r="A111">
        <v>131.03</v>
      </c>
      <c r="B111" s="4"/>
      <c r="C111" s="13">
        <v>-699.83451</v>
      </c>
      <c r="D111" s="6" t="s">
        <v>1</v>
      </c>
    </row>
    <row r="112" spans="2:4" ht="12.75">
      <c r="B112" s="7"/>
      <c r="C112" s="8"/>
      <c r="D112" s="9"/>
    </row>
    <row r="113" spans="2:4" ht="12.75">
      <c r="B113" s="2">
        <f>B103+1</f>
        <v>12</v>
      </c>
      <c r="C113" s="15" t="str">
        <f>BaseName&amp;TEXT(B113,"00")</f>
        <v>Point12</v>
      </c>
      <c r="D113" s="3" t="str">
        <f>"//  "&amp;C113</f>
        <v>//  Point12</v>
      </c>
    </row>
    <row r="114" spans="1:4" ht="12.75">
      <c r="A114" t="s">
        <v>68</v>
      </c>
      <c r="B114" s="4"/>
      <c r="C114" s="12" t="str">
        <f>"&lt;b&gt;"&amp;A114&amp;"&lt;/b&gt;"</f>
        <v>&lt;b&gt;Arizona Meteor Crater&lt;/b&gt;</v>
      </c>
      <c r="D114" s="6" t="str">
        <f>"  var "&amp;C116&amp;" = ""&lt;div&gt;"&amp;C114&amp;"&lt;/div&gt;"""</f>
        <v>  var Point12_Text = "&lt;div&gt;&lt;b&gt;Arizona Meteor Crater&lt;/b&gt;&lt;/div&gt;"</v>
      </c>
    </row>
    <row r="115" spans="2:4" ht="12.75">
      <c r="B115" s="4"/>
      <c r="C115" s="14" t="s">
        <v>25</v>
      </c>
      <c r="D115" s="6" t="str">
        <f>"  var "&amp;C113&amp;"_Lat = """&amp;C120&amp;""";"</f>
        <v>  var Point12_Lat = "-848.68666";</v>
      </c>
    </row>
    <row r="116" spans="2:4" ht="12.75">
      <c r="B116" s="4"/>
      <c r="C116" s="14" t="str">
        <f>C113&amp;"_Text"</f>
        <v>Point12_Text</v>
      </c>
      <c r="D116" s="6" t="str">
        <f>"  var "&amp;C113&amp;"_Long = """&amp;C121&amp;""";"</f>
        <v>  var Point12_Long = "-997.53881";</v>
      </c>
    </row>
    <row r="117" spans="2:4" ht="12.75">
      <c r="B117" s="4"/>
      <c r="C117" s="14" t="str">
        <f>C113&amp;"_Lat"</f>
        <v>Point12_Lat</v>
      </c>
      <c r="D117" s="6" t="str">
        <f>"  var "&amp;C113&amp;" = new GMarker(new GLatLng("&amp;C117&amp;","&amp;C118&amp;"),"&amp;C115&amp;");"</f>
        <v>  var Point12 = new GMarker(new GLatLng(Point12_Lat,Point12_Long),ICOinfo);</v>
      </c>
    </row>
    <row r="118" spans="2:4" ht="12.75">
      <c r="B118" s="4"/>
      <c r="C118" s="14" t="str">
        <f>C113&amp;"_Long"</f>
        <v>Point12_Long</v>
      </c>
      <c r="D118" s="6" t="str">
        <f>"  GEvent.addListener("&amp;C113&amp;", ""click"", function()"</f>
        <v>  GEvent.addListener(Point12, "click", function()</v>
      </c>
    </row>
    <row r="119" spans="2:4" ht="12.75">
      <c r="B119" s="4"/>
      <c r="D119" s="6" t="s">
        <v>0</v>
      </c>
    </row>
    <row r="120" spans="1:4" ht="12.75">
      <c r="A120">
        <v>35.03</v>
      </c>
      <c r="B120" s="4"/>
      <c r="C120" s="12">
        <v>-848.68666</v>
      </c>
      <c r="D120" s="6" t="str">
        <f>"      "&amp;C113&amp;".openInfoWindowHtml("&amp;C116&amp;");"</f>
        <v>      Point12.openInfoWindowHtml(Point12_Text);</v>
      </c>
    </row>
    <row r="121" spans="1:4" ht="12.75">
      <c r="A121">
        <v>-111.02</v>
      </c>
      <c r="B121" s="4"/>
      <c r="C121" s="13">
        <v>-997.53881</v>
      </c>
      <c r="D121" s="6" t="s">
        <v>1</v>
      </c>
    </row>
    <row r="122" spans="2:4" ht="12.75">
      <c r="B122" s="7"/>
      <c r="C122" s="8"/>
      <c r="D122" s="9"/>
    </row>
    <row r="123" spans="2:4" ht="12.75">
      <c r="B123" s="2">
        <f>B113+1</f>
        <v>13</v>
      </c>
      <c r="C123" s="15" t="str">
        <f>BaseName&amp;TEXT(B123,"00")</f>
        <v>Point13</v>
      </c>
      <c r="D123" s="3" t="str">
        <f>"//  "&amp;C123</f>
        <v>//  Point13</v>
      </c>
    </row>
    <row r="124" spans="1:4" ht="12.75">
      <c r="A124" t="s">
        <v>69</v>
      </c>
      <c r="B124" s="4"/>
      <c r="C124" s="12" t="str">
        <f>"&lt;b&gt;"&amp;A124&amp;"&lt;/b&gt;"</f>
        <v>&lt;b&gt;VLA Radio Telescope&lt;/b&gt;</v>
      </c>
      <c r="D124" s="6" t="str">
        <f>"  var "&amp;C126&amp;" = ""&lt;div&gt;"&amp;C124&amp;"&lt;/div&gt;"""</f>
        <v>  var Point13_Text = "&lt;div&gt;&lt;b&gt;VLA Radio Telescope&lt;/b&gt;&lt;/div&gt;"</v>
      </c>
    </row>
    <row r="125" spans="2:4" ht="12.75">
      <c r="B125" s="4"/>
      <c r="C125" s="14" t="s">
        <v>25</v>
      </c>
      <c r="D125" s="6" t="str">
        <f>"  var "&amp;C123&amp;"_Lat = """&amp;C130&amp;""";"</f>
        <v>  var Point13_Lat = "-1146.39096";</v>
      </c>
    </row>
    <row r="126" spans="2:4" ht="12.75">
      <c r="B126" s="4"/>
      <c r="C126" s="14" t="str">
        <f>C123&amp;"_Text"</f>
        <v>Point13_Text</v>
      </c>
      <c r="D126" s="6" t="str">
        <f>"  var "&amp;C123&amp;"_Long = """&amp;C131&amp;""";"</f>
        <v>  var Point13_Long = "-1295.24311";</v>
      </c>
    </row>
    <row r="127" spans="2:4" ht="12.75">
      <c r="B127" s="4"/>
      <c r="C127" s="14" t="str">
        <f>C123&amp;"_Lat"</f>
        <v>Point13_Lat</v>
      </c>
      <c r="D127" s="6" t="str">
        <f>"  var "&amp;C123&amp;" = new GMarker(new GLatLng("&amp;C127&amp;","&amp;C128&amp;"),"&amp;C125&amp;");"</f>
        <v>  var Point13 = new GMarker(new GLatLng(Point13_Lat,Point13_Long),ICOinfo);</v>
      </c>
    </row>
    <row r="128" spans="2:4" ht="12.75">
      <c r="B128" s="4"/>
      <c r="C128" s="14" t="str">
        <f>C123&amp;"_Long"</f>
        <v>Point13_Long</v>
      </c>
      <c r="D128" s="6" t="str">
        <f>"  GEvent.addListener("&amp;C123&amp;", ""click"", function()"</f>
        <v>  GEvent.addListener(Point13, "click", function()</v>
      </c>
    </row>
    <row r="129" spans="2:4" ht="12.75">
      <c r="B129" s="4"/>
      <c r="D129" s="6" t="s">
        <v>0</v>
      </c>
    </row>
    <row r="130" spans="1:4" ht="12.75">
      <c r="A130">
        <v>34.078</v>
      </c>
      <c r="B130" s="4"/>
      <c r="C130" s="12">
        <v>-1146.39096</v>
      </c>
      <c r="D130" s="6" t="str">
        <f>"      "&amp;C123&amp;".openInfoWindowHtml("&amp;C126&amp;");"</f>
        <v>      Point13.openInfoWindowHtml(Point13_Text);</v>
      </c>
    </row>
    <row r="131" spans="1:4" ht="12.75">
      <c r="A131">
        <v>-107.618</v>
      </c>
      <c r="B131" s="4"/>
      <c r="C131" s="13">
        <v>-1295.24311</v>
      </c>
      <c r="D131" s="6" t="s">
        <v>1</v>
      </c>
    </row>
    <row r="132" spans="2:4" ht="12.75">
      <c r="B132" s="7"/>
      <c r="C132" s="8"/>
      <c r="D132" s="9"/>
    </row>
    <row r="133" spans="2:4" ht="12.75">
      <c r="B133" s="2">
        <f>B123+1</f>
        <v>14</v>
      </c>
      <c r="C133" s="15" t="str">
        <f>BaseName&amp;TEXT(B133,"00")</f>
        <v>Point14</v>
      </c>
      <c r="D133" s="3" t="str">
        <f>"//  "&amp;C133</f>
        <v>//  Point14</v>
      </c>
    </row>
    <row r="134" spans="1:4" ht="12.75">
      <c r="A134" t="s">
        <v>70</v>
      </c>
      <c r="B134" s="4"/>
      <c r="C134" s="12" t="str">
        <f>"&lt;b&gt;"&amp;A134&amp;"&lt;/b&gt;"</f>
        <v>&lt;b&gt;Cape Canaveral&lt;/b&gt;</v>
      </c>
      <c r="D134" s="6" t="str">
        <f>"  var "&amp;C136&amp;" = ""&lt;div&gt;"&amp;C134&amp;"&lt;/div&gt;"""</f>
        <v>  var Point14_Text = "&lt;div&gt;&lt;b&gt;Cape Canaveral&lt;/b&gt;&lt;/div&gt;"</v>
      </c>
    </row>
    <row r="135" spans="2:4" ht="12.75">
      <c r="B135" s="4"/>
      <c r="C135" s="14" t="s">
        <v>25</v>
      </c>
      <c r="D135" s="6" t="str">
        <f>"  var "&amp;C133&amp;"_Lat = """&amp;C140&amp;""";"</f>
        <v>  var Point14_Lat = "-1444.09526";</v>
      </c>
    </row>
    <row r="136" spans="2:4" ht="12.75">
      <c r="B136" s="4"/>
      <c r="C136" s="14" t="str">
        <f>C133&amp;"_Text"</f>
        <v>Point14_Text</v>
      </c>
      <c r="D136" s="6" t="str">
        <f>"  var "&amp;C133&amp;"_Long = """&amp;C141&amp;""";"</f>
        <v>  var Point14_Long = "-1592.94741";</v>
      </c>
    </row>
    <row r="137" spans="2:4" ht="12.75">
      <c r="B137" s="4"/>
      <c r="C137" s="14" t="str">
        <f>C133&amp;"_Lat"</f>
        <v>Point14_Lat</v>
      </c>
      <c r="D137" s="6" t="str">
        <f>"  var "&amp;C133&amp;" = new GMarker(new GLatLng("&amp;C137&amp;","&amp;C138&amp;"),"&amp;C135&amp;");"</f>
        <v>  var Point14 = new GMarker(new GLatLng(Point14_Lat,Point14_Long),ICOinfo);</v>
      </c>
    </row>
    <row r="138" spans="2:4" ht="12.75">
      <c r="B138" s="4"/>
      <c r="C138" s="14" t="str">
        <f>C133&amp;"_Long"</f>
        <v>Point14_Long</v>
      </c>
      <c r="D138" s="6" t="str">
        <f>"  GEvent.addListener("&amp;C133&amp;", ""click"", function()"</f>
        <v>  GEvent.addListener(Point14, "click", function()</v>
      </c>
    </row>
    <row r="139" spans="2:4" ht="12.75">
      <c r="B139" s="4"/>
      <c r="D139" s="6" t="s">
        <v>0</v>
      </c>
    </row>
    <row r="140" spans="1:4" ht="12.75">
      <c r="A140">
        <v>28.45</v>
      </c>
      <c r="B140" s="4"/>
      <c r="C140" s="12">
        <v>-1444.09526</v>
      </c>
      <c r="D140" s="6" t="str">
        <f>"      "&amp;C133&amp;".openInfoWindowHtml("&amp;C136&amp;");"</f>
        <v>      Point14.openInfoWindowHtml(Point14_Text);</v>
      </c>
    </row>
    <row r="141" spans="1:4" ht="12.75">
      <c r="A141">
        <v>80.58</v>
      </c>
      <c r="B141" s="4"/>
      <c r="C141" s="13">
        <v>-1592.94741</v>
      </c>
      <c r="D141" s="6" t="s">
        <v>1</v>
      </c>
    </row>
    <row r="142" spans="2:4" ht="12.75">
      <c r="B142" s="7"/>
      <c r="C142" s="8"/>
      <c r="D142" s="9"/>
    </row>
    <row r="143" spans="2:4" ht="12.75">
      <c r="B143" s="2">
        <f>B133+1</f>
        <v>15</v>
      </c>
      <c r="C143" s="15" t="str">
        <f>BaseName&amp;TEXT(B143,"00")</f>
        <v>Point15</v>
      </c>
      <c r="D143" s="3" t="str">
        <f>"//  "&amp;C143</f>
        <v>//  Point15</v>
      </c>
    </row>
    <row r="144" spans="1:4" ht="12.75">
      <c r="A144" t="s">
        <v>71</v>
      </c>
      <c r="B144" s="4"/>
      <c r="C144" s="12" t="str">
        <f>"&lt;b&gt;"&amp;A144&amp;"&lt;/b&gt;"</f>
        <v>&lt;b&gt;Washington Monument&lt;/b&gt;</v>
      </c>
      <c r="D144" s="6" t="str">
        <f>"  var "&amp;C146&amp;" = ""&lt;div&gt;"&amp;C144&amp;"&lt;/div&gt;"""</f>
        <v>  var Point15_Text = "&lt;div&gt;&lt;b&gt;Washington Monument&lt;/b&gt;&lt;/div&gt;"</v>
      </c>
    </row>
    <row r="145" spans="2:4" ht="12.75">
      <c r="B145" s="4"/>
      <c r="C145" s="14" t="s">
        <v>25</v>
      </c>
      <c r="D145" s="6" t="str">
        <f>"  var "&amp;C143&amp;"_Lat = """&amp;C150&amp;""";"</f>
        <v>  var Point15_Lat = "-1741.79956";</v>
      </c>
    </row>
    <row r="146" spans="2:4" ht="12.75">
      <c r="B146" s="4"/>
      <c r="C146" s="14" t="str">
        <f>C143&amp;"_Text"</f>
        <v>Point15_Text</v>
      </c>
      <c r="D146" s="6" t="str">
        <f>"  var "&amp;C143&amp;"_Long = """&amp;C151&amp;""";"</f>
        <v>  var Point15_Long = "-1890.65171";</v>
      </c>
    </row>
    <row r="147" spans="2:4" ht="12.75">
      <c r="B147" s="4"/>
      <c r="C147" s="14" t="str">
        <f>C143&amp;"_Lat"</f>
        <v>Point15_Lat</v>
      </c>
      <c r="D147" s="6" t="str">
        <f>"  var "&amp;C143&amp;" = new GMarker(new GLatLng("&amp;C147&amp;","&amp;C148&amp;"),"&amp;C145&amp;");"</f>
        <v>  var Point15 = new GMarker(new GLatLng(Point15_Lat,Point15_Long),ICOinfo);</v>
      </c>
    </row>
    <row r="148" spans="2:4" ht="12.75">
      <c r="B148" s="4"/>
      <c r="C148" s="14" t="str">
        <f>C143&amp;"_Long"</f>
        <v>Point15_Long</v>
      </c>
      <c r="D148" s="6" t="str">
        <f>"  GEvent.addListener("&amp;C143&amp;", ""click"", function()"</f>
        <v>  GEvent.addListener(Point15, "click", function()</v>
      </c>
    </row>
    <row r="149" spans="2:4" ht="12.75">
      <c r="B149" s="4"/>
      <c r="D149" s="6" t="s">
        <v>0</v>
      </c>
    </row>
    <row r="150" spans="1:4" ht="12.75">
      <c r="A150">
        <v>38.89</v>
      </c>
      <c r="B150" s="4"/>
      <c r="C150" s="12">
        <v>-1741.79956</v>
      </c>
      <c r="D150" s="6" t="str">
        <f>"      "&amp;C143&amp;".openInfoWindowHtml("&amp;C146&amp;");"</f>
        <v>      Point15.openInfoWindowHtml(Point15_Text);</v>
      </c>
    </row>
    <row r="151" spans="1:4" ht="12.75">
      <c r="A151">
        <v>-77.035</v>
      </c>
      <c r="B151" s="4"/>
      <c r="C151" s="13">
        <v>-1890.65171</v>
      </c>
      <c r="D151" s="6" t="s">
        <v>1</v>
      </c>
    </row>
    <row r="152" spans="2:4" ht="12.75">
      <c r="B152" s="7"/>
      <c r="C152" s="8"/>
      <c r="D152" s="9"/>
    </row>
    <row r="153" spans="2:4" ht="12.75">
      <c r="B153" s="2">
        <f>B143+1</f>
        <v>16</v>
      </c>
      <c r="C153" s="15" t="str">
        <f>BaseName&amp;TEXT(B153,"00")</f>
        <v>Point16</v>
      </c>
      <c r="D153" s="3" t="str">
        <f>"//  "&amp;C153</f>
        <v>//  Point16</v>
      </c>
    </row>
    <row r="154" spans="1:4" ht="12.75">
      <c r="A154" t="s">
        <v>72</v>
      </c>
      <c r="B154" s="4"/>
      <c r="C154" s="12" t="str">
        <f>"&lt;b&gt;"&amp;A154&amp;"&lt;/b&gt;"</f>
        <v>&lt;b&gt;Mont St Michel&lt;/b&gt;</v>
      </c>
      <c r="D154" s="6" t="str">
        <f>"  var "&amp;C156&amp;" = ""&lt;div&gt;"&amp;C154&amp;"&lt;/div&gt;"""</f>
        <v>  var Point16_Text = "&lt;div&gt;&lt;b&gt;Mont St Michel&lt;/b&gt;&lt;/div&gt;"</v>
      </c>
    </row>
    <row r="155" spans="2:4" ht="12.75">
      <c r="B155" s="4"/>
      <c r="C155" s="14" t="s">
        <v>25</v>
      </c>
      <c r="D155" s="6" t="str">
        <f>"  var "&amp;C153&amp;"_Lat = """&amp;C160&amp;""";"</f>
        <v>  var Point16_Lat = "-2039.50386";</v>
      </c>
    </row>
    <row r="156" spans="2:4" ht="12.75">
      <c r="B156" s="4"/>
      <c r="C156" s="14" t="str">
        <f>C153&amp;"_Text"</f>
        <v>Point16_Text</v>
      </c>
      <c r="D156" s="6" t="str">
        <f>"  var "&amp;C153&amp;"_Long = """&amp;C161&amp;""";"</f>
        <v>  var Point16_Long = "-2188.35601";</v>
      </c>
    </row>
    <row r="157" spans="2:4" ht="12.75">
      <c r="B157" s="4"/>
      <c r="C157" s="14" t="str">
        <f>C153&amp;"_Lat"</f>
        <v>Point16_Lat</v>
      </c>
      <c r="D157" s="6" t="str">
        <f>"  var "&amp;C153&amp;" = new GMarker(new GLatLng("&amp;C157&amp;","&amp;C158&amp;"),"&amp;C155&amp;");"</f>
        <v>  var Point16 = new GMarker(new GLatLng(Point16_Lat,Point16_Long),ICOinfo);</v>
      </c>
    </row>
    <row r="158" spans="2:4" ht="12.75">
      <c r="B158" s="4"/>
      <c r="C158" s="14" t="str">
        <f>C153&amp;"_Long"</f>
        <v>Point16_Long</v>
      </c>
      <c r="D158" s="6" t="str">
        <f>"  GEvent.addListener("&amp;C153&amp;", ""click"", function()"</f>
        <v>  GEvent.addListener(Point16, "click", function()</v>
      </c>
    </row>
    <row r="159" spans="2:4" ht="12.75">
      <c r="B159" s="4"/>
      <c r="D159" s="6" t="s">
        <v>0</v>
      </c>
    </row>
    <row r="160" spans="1:4" ht="12.75">
      <c r="A160">
        <v>48.636</v>
      </c>
      <c r="B160" s="4"/>
      <c r="C160" s="12">
        <v>-2039.50386</v>
      </c>
      <c r="D160" s="6" t="str">
        <f>"      "&amp;C153&amp;".openInfoWindowHtml("&amp;C156&amp;");"</f>
        <v>      Point16.openInfoWindowHtml(Point16_Text);</v>
      </c>
    </row>
    <row r="161" spans="1:4" ht="12.75">
      <c r="A161">
        <v>-1.511</v>
      </c>
      <c r="B161" s="4"/>
      <c r="C161" s="13">
        <v>-2188.35601</v>
      </c>
      <c r="D161" s="6" t="s">
        <v>1</v>
      </c>
    </row>
    <row r="162" spans="2:4" ht="12.75">
      <c r="B162" s="7"/>
      <c r="C162" s="8"/>
      <c r="D162" s="9"/>
    </row>
    <row r="163" spans="2:4" ht="12.75">
      <c r="B163" s="2">
        <f>B153+1</f>
        <v>17</v>
      </c>
      <c r="C163" s="15" t="str">
        <f>BaseName&amp;TEXT(B163,"00")</f>
        <v>Point17</v>
      </c>
      <c r="D163" s="3" t="str">
        <f>"//  "&amp;C163</f>
        <v>//  Point17</v>
      </c>
    </row>
    <row r="164" spans="1:4" ht="12.75">
      <c r="A164" t="s">
        <v>73</v>
      </c>
      <c r="B164" s="4"/>
      <c r="C164" s="12" t="str">
        <f>"&lt;b&gt;"&amp;A164&amp;"&lt;/b&gt;"</f>
        <v>&lt;b&gt;Loch Ness&lt;/b&gt;</v>
      </c>
      <c r="D164" s="6" t="str">
        <f>"  var "&amp;C166&amp;" = ""&lt;div&gt;"&amp;C164&amp;"&lt;/div&gt;"""</f>
        <v>  var Point17_Text = "&lt;div&gt;&lt;b&gt;Loch Ness&lt;/b&gt;&lt;/div&gt;"</v>
      </c>
    </row>
    <row r="165" spans="2:4" ht="12.75">
      <c r="B165" s="4"/>
      <c r="C165" s="14" t="s">
        <v>25</v>
      </c>
      <c r="D165" s="6" t="str">
        <f>"  var "&amp;C163&amp;"_Lat = """&amp;C170&amp;""";"</f>
        <v>  var Point17_Lat = "-2337.20816";</v>
      </c>
    </row>
    <row r="166" spans="2:4" ht="12.75">
      <c r="B166" s="4"/>
      <c r="C166" s="14" t="str">
        <f>C163&amp;"_Text"</f>
        <v>Point17_Text</v>
      </c>
      <c r="D166" s="6" t="str">
        <f>"  var "&amp;C163&amp;"_Long = """&amp;C171&amp;""";"</f>
        <v>  var Point17_Long = "-2486.06031";</v>
      </c>
    </row>
    <row r="167" spans="2:4" ht="12.75">
      <c r="B167" s="4"/>
      <c r="C167" s="14" t="str">
        <f>C163&amp;"_Lat"</f>
        <v>Point17_Lat</v>
      </c>
      <c r="D167" s="6" t="str">
        <f>"  var "&amp;C163&amp;" = new GMarker(new GLatLng("&amp;C167&amp;","&amp;C168&amp;"),"&amp;C165&amp;");"</f>
        <v>  var Point17 = new GMarker(new GLatLng(Point17_Lat,Point17_Long),ICOinfo);</v>
      </c>
    </row>
    <row r="168" spans="2:4" ht="12.75">
      <c r="B168" s="4"/>
      <c r="C168" s="14" t="str">
        <f>C163&amp;"_Long"</f>
        <v>Point17_Long</v>
      </c>
      <c r="D168" s="6" t="str">
        <f>"  GEvent.addListener("&amp;C163&amp;", ""click"", function()"</f>
        <v>  GEvent.addListener(Point17, "click", function()</v>
      </c>
    </row>
    <row r="169" spans="2:4" ht="12.75">
      <c r="B169" s="4"/>
      <c r="D169" s="6" t="s">
        <v>0</v>
      </c>
    </row>
    <row r="170" spans="1:4" ht="12.75">
      <c r="A170">
        <v>57.3</v>
      </c>
      <c r="B170" s="4"/>
      <c r="C170" s="12">
        <v>-2337.20816</v>
      </c>
      <c r="D170" s="6" t="str">
        <f>"      "&amp;C163&amp;".openInfoWindowHtml("&amp;C166&amp;");"</f>
        <v>      Point17.openInfoWindowHtml(Point17_Text);</v>
      </c>
    </row>
    <row r="171" spans="1:4" ht="12.75">
      <c r="A171">
        <v>-4.46</v>
      </c>
      <c r="B171" s="4"/>
      <c r="C171" s="13">
        <v>-2486.06031</v>
      </c>
      <c r="D171" s="6" t="s">
        <v>1</v>
      </c>
    </row>
    <row r="172" spans="2:4" ht="12.75">
      <c r="B172" s="7"/>
      <c r="C172" s="8"/>
      <c r="D172" s="9"/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C5:G20"/>
  <sheetViews>
    <sheetView workbookViewId="0" topLeftCell="A1">
      <selection activeCell="A38" sqref="A38"/>
    </sheetView>
  </sheetViews>
  <sheetFormatPr defaultColWidth="9.140625" defaultRowHeight="12.75"/>
  <sheetData>
    <row r="5" spans="3:7" ht="12.75">
      <c r="C5" t="s">
        <v>3</v>
      </c>
      <c r="G5" t="str">
        <f>C5</f>
        <v>Belle Fourche</v>
      </c>
    </row>
    <row r="6" spans="3:7" ht="12.75">
      <c r="C6" s="11" t="s">
        <v>4</v>
      </c>
      <c r="G6" t="str">
        <f>MID(C6,12,7)</f>
        <v>44.6483</v>
      </c>
    </row>
    <row r="7" ht="12.75">
      <c r="G7" t="str">
        <f>""&amp;RIGHT(C6,9)</f>
        <v>-103.8598</v>
      </c>
    </row>
    <row r="8" spans="3:7" ht="12.75">
      <c r="C8" t="s">
        <v>5</v>
      </c>
      <c r="G8" t="str">
        <f>C8</f>
        <v>Aladdin</v>
      </c>
    </row>
    <row r="9" spans="3:7" ht="12.75">
      <c r="C9" s="11" t="s">
        <v>12</v>
      </c>
      <c r="G9" t="str">
        <f>MID(C9,12,7)</f>
        <v>44.6408</v>
      </c>
    </row>
    <row r="10" ht="12.75">
      <c r="G10" t="str">
        <f>""&amp;RIGHT(C9,9)</f>
        <v>-104.1897</v>
      </c>
    </row>
    <row r="11" spans="3:7" ht="12.75">
      <c r="C11" t="s">
        <v>6</v>
      </c>
      <c r="G11" t="str">
        <f>C11</f>
        <v>Beulah</v>
      </c>
    </row>
    <row r="12" spans="3:7" ht="12.75">
      <c r="C12" t="s">
        <v>7</v>
      </c>
      <c r="G12" t="str">
        <f>MID(C12,12,7)</f>
        <v>44.5444</v>
      </c>
    </row>
    <row r="13" ht="12.75">
      <c r="G13" t="str">
        <f>""&amp;RIGHT(C12,9)</f>
        <v>-104.0906</v>
      </c>
    </row>
    <row r="14" spans="3:7" ht="12.75">
      <c r="C14" t="s">
        <v>8</v>
      </c>
      <c r="G14" t="str">
        <f>C14</f>
        <v>Vore Buffalo Jump</v>
      </c>
    </row>
    <row r="15" spans="3:7" ht="12.75">
      <c r="C15" t="s">
        <v>9</v>
      </c>
      <c r="G15" t="str">
        <f>MID(C15,12,7)</f>
        <v>44.5360</v>
      </c>
    </row>
    <row r="16" ht="12.75">
      <c r="G16" t="str">
        <f>""&amp;RIGHT(C15,9)</f>
        <v>-104.1572</v>
      </c>
    </row>
    <row r="18" spans="3:7" ht="12.75">
      <c r="C18" t="s">
        <v>15</v>
      </c>
      <c r="G18" t="str">
        <f>C18</f>
        <v>Aladdin Tipple</v>
      </c>
    </row>
    <row r="19" spans="3:7" ht="12.75">
      <c r="C19" s="11" t="s">
        <v>14</v>
      </c>
      <c r="G19" t="str">
        <f>MID(C19,12,7)</f>
        <v>44.6387</v>
      </c>
    </row>
    <row r="20" ht="12.75">
      <c r="G20" t="str">
        <f>""&amp;RIGHT(C19,9)</f>
        <v>-104.1662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3:C28"/>
  <sheetViews>
    <sheetView workbookViewId="0" topLeftCell="A1">
      <selection activeCell="E26" sqref="E26"/>
    </sheetView>
  </sheetViews>
  <sheetFormatPr defaultColWidth="9.140625" defaultRowHeight="12.75"/>
  <cols>
    <col min="3" max="3" width="15.28125" style="0" customWidth="1"/>
  </cols>
  <sheetData>
    <row r="3" spans="2:3" ht="12.75">
      <c r="B3">
        <v>34278</v>
      </c>
      <c r="C3">
        <f>B3/100000+44</f>
        <v>44.34278</v>
      </c>
    </row>
    <row r="4" spans="2:3" ht="12.75">
      <c r="B4">
        <v>579</v>
      </c>
      <c r="C4">
        <f>(B4/100000+104)*-1</f>
        <v>-104.00579</v>
      </c>
    </row>
    <row r="6" spans="2:3" ht="12.75">
      <c r="B6">
        <v>34270</v>
      </c>
      <c r="C6">
        <f>B6/100000+44</f>
        <v>44.3427</v>
      </c>
    </row>
    <row r="7" spans="2:3" ht="12.75">
      <c r="B7">
        <v>1950</v>
      </c>
      <c r="C7">
        <f>(B7/100000+104)*-1</f>
        <v>-104.0195</v>
      </c>
    </row>
    <row r="9" spans="2:3" ht="12.75">
      <c r="B9">
        <v>35013</v>
      </c>
      <c r="C9">
        <f>B9/100000+44</f>
        <v>44.35013</v>
      </c>
    </row>
    <row r="10" spans="2:3" ht="12.75">
      <c r="B10">
        <v>1272</v>
      </c>
      <c r="C10">
        <f>(B10/100000+104)*-1</f>
        <v>-104.01272</v>
      </c>
    </row>
    <row r="12" spans="2:3" ht="12.75">
      <c r="B12">
        <v>35835</v>
      </c>
      <c r="C12">
        <f>B12/100000+44</f>
        <v>44.35835</v>
      </c>
    </row>
    <row r="13" spans="2:3" ht="12.75">
      <c r="B13">
        <v>463</v>
      </c>
      <c r="C13">
        <f>(B13/100000+104)*-1</f>
        <v>-104.00463</v>
      </c>
    </row>
    <row r="15" spans="2:3" ht="12.75">
      <c r="B15">
        <v>35957</v>
      </c>
      <c r="C15">
        <f>B15/100000+44</f>
        <v>44.35957</v>
      </c>
    </row>
    <row r="16" spans="2:3" ht="12.75">
      <c r="B16">
        <v>511</v>
      </c>
      <c r="C16">
        <f>(B16/100000+104)*-1</f>
        <v>-104.00511</v>
      </c>
    </row>
    <row r="18" spans="2:3" ht="12.75">
      <c r="B18">
        <v>36184</v>
      </c>
      <c r="C18">
        <f>B18/100000+44</f>
        <v>44.36184</v>
      </c>
    </row>
    <row r="19" spans="2:3" ht="12.75">
      <c r="B19">
        <v>1523</v>
      </c>
      <c r="C19">
        <f>(B19/100000+104)*-1</f>
        <v>-104.01523</v>
      </c>
    </row>
    <row r="21" spans="2:3" ht="12.75">
      <c r="B21">
        <v>36076</v>
      </c>
      <c r="C21">
        <f>B21/100000+44</f>
        <v>44.36076</v>
      </c>
    </row>
    <row r="22" spans="2:3" ht="12.75">
      <c r="B22">
        <v>182</v>
      </c>
      <c r="C22">
        <f>(B22/100000+104)*-1</f>
        <v>-104.00182</v>
      </c>
    </row>
    <row r="24" spans="2:3" ht="12.75">
      <c r="B24">
        <v>35498</v>
      </c>
      <c r="C24">
        <f>B24/100000+44</f>
        <v>44.35498</v>
      </c>
    </row>
    <row r="25" spans="2:3" ht="12.75">
      <c r="B25">
        <v>99842</v>
      </c>
      <c r="C25">
        <f>(B25/100000+103)*-1</f>
        <v>-103.99842</v>
      </c>
    </row>
    <row r="27" spans="2:3" ht="12.75">
      <c r="B27">
        <v>34384</v>
      </c>
      <c r="C27">
        <f>B27/100000+44</f>
        <v>44.34384</v>
      </c>
    </row>
    <row r="28" spans="2:3" ht="12.75">
      <c r="B28">
        <v>623</v>
      </c>
      <c r="C28">
        <f>(B28/100000+104)*-1</f>
        <v>-104.00623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Carpetony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Diem</dc:creator>
  <cp:keywords/>
  <dc:description/>
  <cp:lastModifiedBy>Tony Diem</cp:lastModifiedBy>
  <dcterms:created xsi:type="dcterms:W3CDTF">2006-08-31T19:54:31Z</dcterms:created>
  <dcterms:modified xsi:type="dcterms:W3CDTF">2007-01-04T23:36:03Z</dcterms:modified>
  <cp:category/>
  <cp:version/>
  <cp:contentType/>
  <cp:contentStatus/>
</cp:coreProperties>
</file>